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C3723E5-1529-49E0-8275-8BB0392970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VEREDAL" sheetId="2" r:id="rId1"/>
    <sheet name="ENERO URBANO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8" i="6" l="1"/>
  <c r="AH19" i="6"/>
  <c r="AH8" i="6"/>
  <c r="Y28" i="6"/>
  <c r="Z28" i="6"/>
  <c r="AA28" i="6"/>
  <c r="AB28" i="6"/>
  <c r="AC28" i="6"/>
  <c r="AD28" i="6"/>
  <c r="AE28" i="6"/>
  <c r="AF28" i="6"/>
  <c r="Y19" i="6"/>
  <c r="Z19" i="6"/>
  <c r="AA19" i="6"/>
  <c r="AB19" i="6"/>
  <c r="AC19" i="6"/>
  <c r="AD19" i="6"/>
  <c r="AE19" i="6"/>
  <c r="AF19" i="6"/>
  <c r="Y8" i="6"/>
  <c r="Z8" i="6"/>
  <c r="AA8" i="6"/>
  <c r="AB8" i="6"/>
  <c r="AC8" i="6"/>
  <c r="AD8" i="6"/>
  <c r="AE8" i="6"/>
  <c r="AF8" i="6"/>
  <c r="Z8" i="2"/>
  <c r="AA8" i="2"/>
  <c r="AB8" i="2"/>
  <c r="AC8" i="2"/>
  <c r="AD8" i="2"/>
  <c r="AE8" i="2"/>
  <c r="AF8" i="2"/>
  <c r="Z14" i="2"/>
  <c r="AA14" i="2"/>
  <c r="AB14" i="2"/>
  <c r="AC14" i="2"/>
  <c r="AD14" i="2"/>
  <c r="AE14" i="2"/>
  <c r="AF14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B19" i="2" l="1"/>
  <c r="B14" i="2"/>
  <c r="AH19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AG19" i="2" l="1"/>
  <c r="AI19" i="2" s="1"/>
  <c r="AH14" i="2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B2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AG28" i="6" l="1"/>
  <c r="AI28" i="6" s="1"/>
  <c r="AG14" i="2"/>
  <c r="AI14" i="2" s="1"/>
  <c r="AG19" i="6"/>
  <c r="AI19" i="6" l="1"/>
  <c r="X8" i="6" l="1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G8" i="6" l="1"/>
  <c r="AI8" i="6" s="1"/>
  <c r="AH32" i="6"/>
  <c r="AH8" i="2"/>
  <c r="AH22" i="2" s="1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G32" i="6" l="1"/>
  <c r="AI32" i="6" s="1"/>
  <c r="AG8" i="2"/>
  <c r="AI8" i="2" s="1"/>
  <c r="AG22" i="2" l="1"/>
  <c r="AI22" i="2" s="1"/>
</calcChain>
</file>

<file path=xl/sharedStrings.xml><?xml version="1.0" encoding="utf-8"?>
<sst xmlns="http://schemas.openxmlformats.org/spreadsheetml/2006/main" count="557" uniqueCount="64">
  <si>
    <t>ACTIVIDADES</t>
  </si>
  <si>
    <t xml:space="preserve">CRONOGRAMA DE ACTIVIDADES </t>
  </si>
  <si>
    <t>Código:</t>
  </si>
  <si>
    <t>Versión: 001</t>
  </si>
  <si>
    <t>Fecha: 28/02/2020</t>
  </si>
  <si>
    <t>ÁREA DE TRABAJO:</t>
  </si>
  <si>
    <t>RECOLECCIÓN VEREDAL</t>
  </si>
  <si>
    <t>Hoja__de__</t>
  </si>
  <si>
    <t>S</t>
  </si>
  <si>
    <t>D</t>
  </si>
  <si>
    <t>L</t>
  </si>
  <si>
    <t>M</t>
  </si>
  <si>
    <t>J</t>
  </si>
  <si>
    <t>V</t>
  </si>
  <si>
    <t>PROGRAMADAS</t>
  </si>
  <si>
    <t>EJECUTADAS</t>
  </si>
  <si>
    <t>% 
CUMPLIMIENTO</t>
  </si>
  <si>
    <t xml:space="preserve">TOTAL CUMPLIMIENTO MENSUAL, CRONOGRAMA DE ACTIVIDADES </t>
  </si>
  <si>
    <t>INTERPRETACIÓN</t>
  </si>
  <si>
    <t>X:</t>
  </si>
  <si>
    <t xml:space="preserve">Actidades programadas </t>
  </si>
  <si>
    <t>0:</t>
  </si>
  <si>
    <t xml:space="preserve">Actividades sin realizar </t>
  </si>
  <si>
    <t>DÍAS FESTIVOS</t>
  </si>
  <si>
    <t>1:</t>
  </si>
  <si>
    <t>Actividades realizadas sin programar</t>
  </si>
  <si>
    <t>BARRIDO, RECOLECCIÓN Y TRANSPORTE DE RESIDUOS SÓLIDOS URBANOS</t>
  </si>
  <si>
    <t xml:space="preserve"> </t>
  </si>
  <si>
    <t>Verificar el estado del vehículo recolector</t>
  </si>
  <si>
    <t>Estado de afiliacion de los operarios</t>
  </si>
  <si>
    <t>Implementación de seguridad y salud en el trabajo</t>
  </si>
  <si>
    <t>Seguimiento detallado de la operación</t>
  </si>
  <si>
    <t>Informes mensuales</t>
  </si>
  <si>
    <t xml:space="preserve">Coordinar visitas con el usuario </t>
  </si>
  <si>
    <t xml:space="preserve">Visita a domicilio </t>
  </si>
  <si>
    <t xml:space="preserve">Investigación del caso </t>
  </si>
  <si>
    <t>Ofico de respuesta a la P.Q.R</t>
  </si>
  <si>
    <t>RECUPERACIÓN DE CARTERA</t>
  </si>
  <si>
    <t>Seguimientos de vacíos</t>
  </si>
  <si>
    <t>Informe al departamento de facturacion</t>
  </si>
  <si>
    <t>X</t>
  </si>
  <si>
    <t>W</t>
  </si>
  <si>
    <t>BARRIDO</t>
  </si>
  <si>
    <t>Limpieza de rejillas</t>
  </si>
  <si>
    <t xml:space="preserve">Limpieza de zanjas </t>
  </si>
  <si>
    <t>Barrido parque Carlos Segismundo de Greiff</t>
  </si>
  <si>
    <t xml:space="preserve">Barrido parque Jorge Ignacio Restrepo Restrepo </t>
  </si>
  <si>
    <t>Pesaje de residuos del barrido</t>
  </si>
  <si>
    <t>Limpieza de vías destapadas</t>
  </si>
  <si>
    <t xml:space="preserve">Limpieza de vías pavimentadas </t>
  </si>
  <si>
    <t>Limpieza de cestas</t>
  </si>
  <si>
    <t>RECOLECCIÓN DE RESIDUOS</t>
  </si>
  <si>
    <t>Recolección y transporte de residuos ordinarios</t>
  </si>
  <si>
    <t>Recoleccion y transporte de residuos orgánicos</t>
  </si>
  <si>
    <t>Recolección y transporte de residuos del barrido</t>
  </si>
  <si>
    <t xml:space="preserve">Recolección y transporte de residuos especiales </t>
  </si>
  <si>
    <t>Peso de residuos ordinarios</t>
  </si>
  <si>
    <t>Peso de residuos orgánicos</t>
  </si>
  <si>
    <t xml:space="preserve">Monitoreo de los días de recolección </t>
  </si>
  <si>
    <t xml:space="preserve">Lavado de áreas publicas </t>
  </si>
  <si>
    <t xml:space="preserve">Corte de cesped </t>
  </si>
  <si>
    <t xml:space="preserve">Poda de árboles </t>
  </si>
  <si>
    <t>P.Q.R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</si>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</sst>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9" fontId="3" fillId="0" borderId="1" xfId="1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0" xfId="0" applyFont="1"/>
    <xf numFmtId="0" fontId="2" fillId="0" borderId="17" xfId="0" applyFont="1" applyBorder="1"/>
    <xf numFmtId="49" fontId="2" fillId="0" borderId="16" xfId="0" applyNumberFormat="1" applyFont="1" applyBorder="1"/>
    <xf numFmtId="0" fontId="2" fillId="0" borderId="0" xfId="0" applyFont="1" applyAlignment="1">
      <alignment horizontal="left" vertical="center"/>
    </xf>
    <xf numFmtId="0" fontId="2" fillId="2" borderId="18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" fontId="3" fillId="0" borderId="1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584228</xdr:colOff>
      <xdr:row>0</xdr:row>
      <xdr:rowOff>0</xdr:rowOff>
    </xdr:from>
    <xdr:to>
      <xdr:col>0</xdr:col>
      <xdr:colOff>3702843</xdr:colOff>
      <xdr:row>3</xdr:row>
      <xdr:rowOff>334717</xdr:rowOff>
    </xdr:to>
    <xdr:pic>
      <xdr:nvPicPr>
        <xdr:cNvPr id="3" name="Imagen 2" descr="C:\Documents and Settings\Administrador\Escritorio\LOG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910"/>
        <a:stretch>
          <a:fillRect/>
        </a:stretch>
      </xdr:blipFill>
      <xdr:spPr bwMode="auto">
        <a:xfrm>
          <a:off x="584228" y="0"/>
          <a:ext cx="3118615" cy="941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584228</xdr:colOff>
      <xdr:row>0</xdr:row>
      <xdr:rowOff>0</xdr:rowOff>
    </xdr:from>
    <xdr:to>
      <xdr:col>0</xdr:col>
      <xdr:colOff>3702843</xdr:colOff>
      <xdr:row>3</xdr:row>
      <xdr:rowOff>334717</xdr:rowOff>
    </xdr:to>
    <xdr:pic>
      <xdr:nvPicPr>
        <xdr:cNvPr id="2" name="Imagen 1" descr="C:\Documents and Settings\Administrador\Escritorio\LOG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910"/>
        <a:stretch>
          <a:fillRect/>
        </a:stretch>
      </xdr:blipFill>
      <xdr:spPr bwMode="auto">
        <a:xfrm>
          <a:off x="584228" y="0"/>
          <a:ext cx="3118615" cy="9347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I28"/>
  <sheetViews>
    <sheetView tabSelected="1" zoomScale="80" zoomScaleNormal="80" workbookViewId="0">
      <selection activeCell="AG39" sqref="AG39"/>
    </sheetView>
  </sheetViews>
  <sheetFormatPr baseColWidth="10" defaultRowHeight="15" x14ac:dyDescent="0.25"/>
  <cols>
    <col min="1" max="1" width="63.85546875" bestFit="1" customWidth="1"/>
    <col min="2" max="3" width="5.28515625" customWidth="1"/>
    <col min="4" max="32" width="3.85546875" customWidth="1"/>
    <col min="33" max="34" width="20.7109375" customWidth="1"/>
  </cols>
  <sheetData>
    <row r="1" spans="1:35" ht="15.75" customHeight="1" x14ac:dyDescent="0.25">
      <c r="A1" s="41"/>
      <c r="B1" s="43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5"/>
      <c r="AH1" s="4" t="s">
        <v>2</v>
      </c>
    </row>
    <row r="2" spans="1:35" ht="15.75" x14ac:dyDescent="0.25">
      <c r="A2" s="41"/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8"/>
      <c r="AH2" s="4" t="s">
        <v>3</v>
      </c>
    </row>
    <row r="3" spans="1:35" ht="15.75" x14ac:dyDescent="0.25">
      <c r="A3" s="41"/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1"/>
      <c r="AH3" s="4" t="s">
        <v>4</v>
      </c>
    </row>
    <row r="4" spans="1:35" ht="30.75" customHeight="1" x14ac:dyDescent="0.25">
      <c r="A4" s="41"/>
      <c r="B4" s="52" t="s">
        <v>5</v>
      </c>
      <c r="C4" s="52"/>
      <c r="D4" s="52"/>
      <c r="E4" s="52"/>
      <c r="F4" s="52"/>
      <c r="G4" s="52"/>
      <c r="H4" s="52"/>
      <c r="I4" s="52"/>
      <c r="J4" s="52"/>
      <c r="K4" s="53" t="s">
        <v>26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5"/>
      <c r="AH4" s="4" t="s">
        <v>7</v>
      </c>
    </row>
    <row r="5" spans="1:35" ht="15.75" x14ac:dyDescent="0.25">
      <c r="A5" s="42" t="s">
        <v>0</v>
      </c>
      <c r="B5" s="56">
        <v>45292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57"/>
      <c r="AH5" s="57"/>
    </row>
    <row r="6" spans="1:35" ht="15.75" customHeight="1" x14ac:dyDescent="0.25">
      <c r="A6" s="42"/>
      <c r="B6" s="5" t="s">
        <v>41</v>
      </c>
      <c r="C6" s="26" t="s">
        <v>12</v>
      </c>
      <c r="D6" s="26" t="s">
        <v>13</v>
      </c>
      <c r="E6" s="26" t="s">
        <v>8</v>
      </c>
      <c r="F6" s="5" t="s">
        <v>9</v>
      </c>
      <c r="G6" s="5" t="s">
        <v>10</v>
      </c>
      <c r="H6" s="26" t="s">
        <v>11</v>
      </c>
      <c r="I6" s="26" t="s">
        <v>41</v>
      </c>
      <c r="J6" s="26" t="s">
        <v>12</v>
      </c>
      <c r="K6" s="26" t="s">
        <v>13</v>
      </c>
      <c r="L6" s="26" t="s">
        <v>8</v>
      </c>
      <c r="M6" s="5" t="s">
        <v>9</v>
      </c>
      <c r="N6" s="26" t="s">
        <v>10</v>
      </c>
      <c r="O6" s="26" t="s">
        <v>11</v>
      </c>
      <c r="P6" s="26" t="s">
        <v>41</v>
      </c>
      <c r="Q6" s="26" t="s">
        <v>12</v>
      </c>
      <c r="R6" s="26" t="s">
        <v>13</v>
      </c>
      <c r="S6" s="26" t="s">
        <v>8</v>
      </c>
      <c r="T6" s="5" t="s">
        <v>9</v>
      </c>
      <c r="U6" s="26" t="s">
        <v>10</v>
      </c>
      <c r="V6" s="26" t="s">
        <v>11</v>
      </c>
      <c r="W6" s="26" t="s">
        <v>41</v>
      </c>
      <c r="X6" s="26" t="s">
        <v>12</v>
      </c>
      <c r="Y6" s="26" t="s">
        <v>13</v>
      </c>
      <c r="Z6" s="26" t="s">
        <v>8</v>
      </c>
      <c r="AA6" s="5" t="s">
        <v>9</v>
      </c>
      <c r="AB6" s="26" t="s">
        <v>10</v>
      </c>
      <c r="AC6" s="26" t="s">
        <v>11</v>
      </c>
      <c r="AD6" s="26" t="s">
        <v>41</v>
      </c>
      <c r="AE6" s="26" t="s">
        <v>12</v>
      </c>
      <c r="AF6" s="26" t="s">
        <v>13</v>
      </c>
      <c r="AG6" s="42" t="s">
        <v>14</v>
      </c>
      <c r="AH6" s="42" t="s">
        <v>15</v>
      </c>
      <c r="AI6" s="34" t="s">
        <v>16</v>
      </c>
    </row>
    <row r="7" spans="1:35" ht="15.75" x14ac:dyDescent="0.25">
      <c r="A7" s="42"/>
      <c r="B7" s="5">
        <v>1</v>
      </c>
      <c r="C7" s="20">
        <v>2</v>
      </c>
      <c r="D7" s="20">
        <v>3</v>
      </c>
      <c r="E7" s="20">
        <v>4</v>
      </c>
      <c r="F7" s="24">
        <v>5</v>
      </c>
      <c r="G7" s="24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4">
        <v>12</v>
      </c>
      <c r="N7" s="20">
        <v>13</v>
      </c>
      <c r="O7" s="20">
        <v>14</v>
      </c>
      <c r="P7" s="20">
        <v>15</v>
      </c>
      <c r="Q7" s="20">
        <v>16</v>
      </c>
      <c r="R7" s="20">
        <v>17</v>
      </c>
      <c r="S7" s="20">
        <v>18</v>
      </c>
      <c r="T7" s="24">
        <v>19</v>
      </c>
      <c r="U7" s="20">
        <v>20</v>
      </c>
      <c r="V7" s="20">
        <v>21</v>
      </c>
      <c r="W7" s="20">
        <v>22</v>
      </c>
      <c r="X7" s="20">
        <v>23</v>
      </c>
      <c r="Y7" s="20">
        <v>24</v>
      </c>
      <c r="Z7" s="20">
        <v>25</v>
      </c>
      <c r="AA7" s="24">
        <v>26</v>
      </c>
      <c r="AB7" s="20">
        <v>27</v>
      </c>
      <c r="AC7" s="20">
        <v>28</v>
      </c>
      <c r="AD7" s="20">
        <v>29</v>
      </c>
      <c r="AE7" s="20">
        <v>30</v>
      </c>
      <c r="AF7" s="20">
        <v>31</v>
      </c>
      <c r="AG7" s="42"/>
      <c r="AH7" s="42"/>
      <c r="AI7" s="34"/>
    </row>
    <row r="8" spans="1:35" ht="15.75" x14ac:dyDescent="0.25">
      <c r="A8" s="1" t="s">
        <v>6</v>
      </c>
      <c r="B8" s="5">
        <f t="shared" ref="B8:AF8" si="0">COUNTIF(B9:B13,"x")+COUNTIF(B9:B13,"0")</f>
        <v>0</v>
      </c>
      <c r="C8" s="26">
        <f t="shared" si="0"/>
        <v>3</v>
      </c>
      <c r="D8" s="29">
        <f t="shared" si="0"/>
        <v>0</v>
      </c>
      <c r="E8" s="29">
        <f t="shared" si="0"/>
        <v>0</v>
      </c>
      <c r="F8" s="30">
        <f t="shared" si="0"/>
        <v>0</v>
      </c>
      <c r="G8" s="30">
        <f t="shared" si="0"/>
        <v>0</v>
      </c>
      <c r="H8" s="29">
        <f t="shared" si="0"/>
        <v>3</v>
      </c>
      <c r="I8" s="29">
        <f t="shared" si="0"/>
        <v>3</v>
      </c>
      <c r="J8" s="29">
        <f t="shared" si="0"/>
        <v>3</v>
      </c>
      <c r="K8" s="29">
        <f t="shared" si="0"/>
        <v>1</v>
      </c>
      <c r="L8" s="29">
        <f t="shared" si="0"/>
        <v>1</v>
      </c>
      <c r="M8" s="30">
        <f t="shared" si="0"/>
        <v>0</v>
      </c>
      <c r="N8" s="29">
        <f t="shared" si="0"/>
        <v>2</v>
      </c>
      <c r="O8" s="29">
        <f t="shared" si="0"/>
        <v>3</v>
      </c>
      <c r="P8" s="29">
        <f t="shared" si="0"/>
        <v>3</v>
      </c>
      <c r="Q8" s="29">
        <f t="shared" si="0"/>
        <v>3</v>
      </c>
      <c r="R8" s="29">
        <f t="shared" si="0"/>
        <v>1</v>
      </c>
      <c r="S8" s="29">
        <f t="shared" si="0"/>
        <v>0</v>
      </c>
      <c r="T8" s="30">
        <f t="shared" si="0"/>
        <v>0</v>
      </c>
      <c r="U8" s="29">
        <f t="shared" si="0"/>
        <v>2</v>
      </c>
      <c r="V8" s="29">
        <f t="shared" si="0"/>
        <v>3</v>
      </c>
      <c r="W8" s="29">
        <f t="shared" si="0"/>
        <v>3</v>
      </c>
      <c r="X8" s="29">
        <f t="shared" si="0"/>
        <v>3</v>
      </c>
      <c r="Y8" s="29">
        <f t="shared" si="0"/>
        <v>0</v>
      </c>
      <c r="Z8" s="29">
        <f t="shared" si="0"/>
        <v>1</v>
      </c>
      <c r="AA8" s="30">
        <f t="shared" si="0"/>
        <v>0</v>
      </c>
      <c r="AB8" s="29">
        <f t="shared" si="0"/>
        <v>2</v>
      </c>
      <c r="AC8" s="29">
        <f t="shared" si="0"/>
        <v>3</v>
      </c>
      <c r="AD8" s="29">
        <f t="shared" si="0"/>
        <v>3</v>
      </c>
      <c r="AE8" s="29">
        <f t="shared" si="0"/>
        <v>3</v>
      </c>
      <c r="AF8" s="29">
        <f t="shared" si="0"/>
        <v>1</v>
      </c>
      <c r="AG8" s="19">
        <f>SUM(B8:AF8)</f>
        <v>50</v>
      </c>
      <c r="AH8" s="20">
        <f>COUNTIF(B9:AF13,"x")+COUNTIF(B9:AF13,"1")</f>
        <v>50</v>
      </c>
      <c r="AI8" s="8">
        <f>IFERROR(AH8/AG8,"0")</f>
        <v>1</v>
      </c>
    </row>
    <row r="9" spans="1:35" ht="15.75" x14ac:dyDescent="0.25">
      <c r="A9" s="3" t="s">
        <v>28</v>
      </c>
      <c r="B9" s="31"/>
      <c r="C9" s="33" t="s">
        <v>40</v>
      </c>
      <c r="D9" s="27"/>
      <c r="E9" s="27"/>
      <c r="F9" s="25"/>
      <c r="G9" s="25"/>
      <c r="H9" s="27" t="s">
        <v>40</v>
      </c>
      <c r="I9" s="27" t="s">
        <v>40</v>
      </c>
      <c r="J9" s="33" t="s">
        <v>40</v>
      </c>
      <c r="K9" s="27"/>
      <c r="L9" s="27"/>
      <c r="M9" s="25"/>
      <c r="N9" s="27" t="s">
        <v>40</v>
      </c>
      <c r="O9" s="27" t="s">
        <v>40</v>
      </c>
      <c r="P9" s="27" t="s">
        <v>40</v>
      </c>
      <c r="Q9" s="27" t="s">
        <v>40</v>
      </c>
      <c r="R9" s="27"/>
      <c r="S9" s="27"/>
      <c r="T9" s="25"/>
      <c r="U9" s="27" t="s">
        <v>40</v>
      </c>
      <c r="V9" s="27" t="s">
        <v>40</v>
      </c>
      <c r="W9" s="27" t="s">
        <v>40</v>
      </c>
      <c r="X9" s="27" t="s">
        <v>40</v>
      </c>
      <c r="Y9" s="27"/>
      <c r="Z9" s="27"/>
      <c r="AA9" s="25"/>
      <c r="AB9" s="27" t="s">
        <v>40</v>
      </c>
      <c r="AC9" s="27" t="s">
        <v>40</v>
      </c>
      <c r="AD9" s="27" t="s">
        <v>40</v>
      </c>
      <c r="AE9" s="27" t="s">
        <v>40</v>
      </c>
      <c r="AF9" s="27"/>
      <c r="AG9" s="23"/>
      <c r="AH9" s="23"/>
      <c r="AI9" s="23"/>
    </row>
    <row r="10" spans="1:35" ht="15.75" x14ac:dyDescent="0.25">
      <c r="A10" s="21" t="s">
        <v>29</v>
      </c>
      <c r="B10" s="31"/>
      <c r="C10" s="27" t="s">
        <v>40</v>
      </c>
      <c r="D10" s="27"/>
      <c r="E10" s="27"/>
      <c r="F10" s="25"/>
      <c r="G10" s="25"/>
      <c r="H10" s="27" t="s">
        <v>40</v>
      </c>
      <c r="I10" s="27" t="s">
        <v>40</v>
      </c>
      <c r="J10" s="27" t="s">
        <v>40</v>
      </c>
      <c r="K10" s="27"/>
      <c r="L10" s="27"/>
      <c r="M10" s="25"/>
      <c r="N10" s="27" t="s">
        <v>40</v>
      </c>
      <c r="O10" s="27" t="s">
        <v>40</v>
      </c>
      <c r="P10" s="27" t="s">
        <v>40</v>
      </c>
      <c r="Q10" s="27" t="s">
        <v>40</v>
      </c>
      <c r="R10" s="27"/>
      <c r="S10" s="27"/>
      <c r="T10" s="25"/>
      <c r="U10" s="27" t="s">
        <v>40</v>
      </c>
      <c r="V10" s="27" t="s">
        <v>40</v>
      </c>
      <c r="W10" s="27" t="s">
        <v>40</v>
      </c>
      <c r="X10" s="27" t="s">
        <v>40</v>
      </c>
      <c r="Y10" s="27"/>
      <c r="Z10" s="27"/>
      <c r="AA10" s="25"/>
      <c r="AB10" s="27" t="s">
        <v>40</v>
      </c>
      <c r="AC10" s="27" t="s">
        <v>40</v>
      </c>
      <c r="AD10" s="27" t="s">
        <v>40</v>
      </c>
      <c r="AE10" s="27" t="s">
        <v>40</v>
      </c>
      <c r="AF10" s="27"/>
      <c r="AG10" s="2"/>
      <c r="AH10" s="2"/>
      <c r="AI10" s="2"/>
    </row>
    <row r="11" spans="1:35" ht="15.75" x14ac:dyDescent="0.25">
      <c r="A11" s="3" t="s">
        <v>30</v>
      </c>
      <c r="B11" s="31"/>
      <c r="C11" s="27" t="s">
        <v>40</v>
      </c>
      <c r="D11" s="27"/>
      <c r="E11" s="27"/>
      <c r="F11" s="25"/>
      <c r="G11" s="25"/>
      <c r="H11" s="27" t="s">
        <v>40</v>
      </c>
      <c r="I11" s="27" t="s">
        <v>40</v>
      </c>
      <c r="J11" s="27" t="s">
        <v>40</v>
      </c>
      <c r="K11" s="27"/>
      <c r="L11" s="27"/>
      <c r="M11" s="25"/>
      <c r="N11" s="27"/>
      <c r="O11" s="27" t="s">
        <v>40</v>
      </c>
      <c r="P11" s="27" t="s">
        <v>40</v>
      </c>
      <c r="Q11" s="27" t="s">
        <v>40</v>
      </c>
      <c r="R11" s="27"/>
      <c r="S11" s="27"/>
      <c r="T11" s="25"/>
      <c r="U11" s="27"/>
      <c r="V11" s="27" t="s">
        <v>40</v>
      </c>
      <c r="W11" s="27" t="s">
        <v>40</v>
      </c>
      <c r="X11" s="27" t="s">
        <v>40</v>
      </c>
      <c r="Y11" s="27"/>
      <c r="Z11" s="27"/>
      <c r="AA11" s="25"/>
      <c r="AB11" s="27"/>
      <c r="AC11" s="27" t="s">
        <v>40</v>
      </c>
      <c r="AD11" s="27" t="s">
        <v>40</v>
      </c>
      <c r="AE11" s="27" t="s">
        <v>40</v>
      </c>
      <c r="AF11" s="27"/>
      <c r="AG11" s="2"/>
      <c r="AH11" s="2"/>
      <c r="AI11" s="2"/>
    </row>
    <row r="12" spans="1:35" ht="15.75" x14ac:dyDescent="0.25">
      <c r="A12" s="3" t="s">
        <v>31</v>
      </c>
      <c r="B12" s="31"/>
      <c r="C12" s="27"/>
      <c r="D12" s="27"/>
      <c r="E12" s="27"/>
      <c r="F12" s="25"/>
      <c r="G12" s="25"/>
      <c r="H12" s="27"/>
      <c r="I12" s="27"/>
      <c r="J12" s="27"/>
      <c r="K12" s="27" t="s">
        <v>40</v>
      </c>
      <c r="L12" s="27" t="s">
        <v>40</v>
      </c>
      <c r="M12" s="25"/>
      <c r="N12" s="27"/>
      <c r="O12" s="27"/>
      <c r="P12" s="27"/>
      <c r="Q12" s="27"/>
      <c r="R12" s="27" t="s">
        <v>40</v>
      </c>
      <c r="S12" s="27"/>
      <c r="T12" s="25"/>
      <c r="U12" s="27"/>
      <c r="V12" s="27"/>
      <c r="W12" s="27"/>
      <c r="X12" s="27"/>
      <c r="Y12" s="27"/>
      <c r="Z12" s="27" t="s">
        <v>40</v>
      </c>
      <c r="AA12" s="25"/>
      <c r="AB12" s="27"/>
      <c r="AC12" s="27"/>
      <c r="AD12" s="27"/>
      <c r="AE12" s="27"/>
      <c r="AF12" s="27" t="s">
        <v>40</v>
      </c>
      <c r="AG12" s="6"/>
      <c r="AH12" s="6"/>
      <c r="AI12" s="6"/>
    </row>
    <row r="13" spans="1:35" ht="15.75" x14ac:dyDescent="0.25">
      <c r="A13" s="3" t="s">
        <v>32</v>
      </c>
      <c r="B13" s="31"/>
      <c r="C13" s="31"/>
      <c r="D13" s="25"/>
      <c r="E13" s="25"/>
      <c r="F13" s="25"/>
      <c r="G13" s="25"/>
      <c r="H13" s="25"/>
      <c r="I13" s="25"/>
      <c r="J13" s="31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3"/>
      <c r="AH13" s="23"/>
      <c r="AI13" s="23"/>
    </row>
    <row r="14" spans="1:35" ht="15.75" x14ac:dyDescent="0.25">
      <c r="A14" s="1" t="s">
        <v>62</v>
      </c>
      <c r="B14" s="5">
        <f t="shared" ref="B14:AF14" si="1">COUNTIF(B15:B18,"x")+COUNTIF(B15:B18,"0")</f>
        <v>0</v>
      </c>
      <c r="C14" s="26">
        <f t="shared" si="1"/>
        <v>1</v>
      </c>
      <c r="D14" s="29">
        <f t="shared" si="1"/>
        <v>1</v>
      </c>
      <c r="E14" s="29">
        <f t="shared" si="1"/>
        <v>1</v>
      </c>
      <c r="F14" s="30">
        <f t="shared" si="1"/>
        <v>0</v>
      </c>
      <c r="G14" s="30">
        <f t="shared" si="1"/>
        <v>0</v>
      </c>
      <c r="H14" s="29">
        <f t="shared" si="1"/>
        <v>2</v>
      </c>
      <c r="I14" s="29">
        <f t="shared" si="1"/>
        <v>0</v>
      </c>
      <c r="J14" s="29">
        <f t="shared" si="1"/>
        <v>0</v>
      </c>
      <c r="K14" s="29">
        <f t="shared" si="1"/>
        <v>1</v>
      </c>
      <c r="L14" s="29">
        <f t="shared" si="1"/>
        <v>1</v>
      </c>
      <c r="M14" s="30">
        <f t="shared" si="1"/>
        <v>0</v>
      </c>
      <c r="N14" s="29">
        <f t="shared" si="1"/>
        <v>2</v>
      </c>
      <c r="O14" s="29">
        <f t="shared" si="1"/>
        <v>3</v>
      </c>
      <c r="P14" s="29">
        <f t="shared" si="1"/>
        <v>0</v>
      </c>
      <c r="Q14" s="29">
        <f t="shared" si="1"/>
        <v>1</v>
      </c>
      <c r="R14" s="29">
        <f t="shared" si="1"/>
        <v>1</v>
      </c>
      <c r="S14" s="29">
        <f t="shared" si="1"/>
        <v>0</v>
      </c>
      <c r="T14" s="30">
        <f t="shared" si="1"/>
        <v>0</v>
      </c>
      <c r="U14" s="29">
        <f t="shared" si="1"/>
        <v>2</v>
      </c>
      <c r="V14" s="29">
        <f t="shared" si="1"/>
        <v>3</v>
      </c>
      <c r="W14" s="29">
        <f t="shared" si="1"/>
        <v>0</v>
      </c>
      <c r="X14" s="29">
        <f t="shared" si="1"/>
        <v>1</v>
      </c>
      <c r="Y14" s="29">
        <f t="shared" si="1"/>
        <v>1</v>
      </c>
      <c r="Z14" s="29">
        <f t="shared" si="1"/>
        <v>0</v>
      </c>
      <c r="AA14" s="30">
        <f t="shared" si="1"/>
        <v>0</v>
      </c>
      <c r="AB14" s="29">
        <f t="shared" si="1"/>
        <v>2</v>
      </c>
      <c r="AC14" s="29">
        <f t="shared" si="1"/>
        <v>3</v>
      </c>
      <c r="AD14" s="29">
        <f t="shared" si="1"/>
        <v>0</v>
      </c>
      <c r="AE14" s="29">
        <f t="shared" si="1"/>
        <v>1</v>
      </c>
      <c r="AF14" s="29">
        <f t="shared" si="1"/>
        <v>1</v>
      </c>
      <c r="AG14" s="19">
        <f>SUM(B14:AF14)</f>
        <v>28</v>
      </c>
      <c r="AH14" s="20">
        <f>COUNTIF(B15:AF18,"x")+COUNTIF(B15:AF18,"1")</f>
        <v>28</v>
      </c>
      <c r="AI14" s="8">
        <f>IFERROR(AH14/AG14,"0")</f>
        <v>1</v>
      </c>
    </row>
    <row r="15" spans="1:35" ht="15.75" x14ac:dyDescent="0.25">
      <c r="A15" s="22" t="s">
        <v>33</v>
      </c>
      <c r="B15" s="31"/>
      <c r="C15" s="27" t="s">
        <v>40</v>
      </c>
      <c r="D15" s="27"/>
      <c r="E15" s="27"/>
      <c r="F15" s="25"/>
      <c r="G15" s="25"/>
      <c r="H15" s="27" t="s">
        <v>40</v>
      </c>
      <c r="I15" s="27"/>
      <c r="J15" s="27"/>
      <c r="K15" s="27"/>
      <c r="L15" s="27"/>
      <c r="M15" s="25"/>
      <c r="N15" s="27" t="s">
        <v>40</v>
      </c>
      <c r="O15" s="27" t="s">
        <v>40</v>
      </c>
      <c r="P15" s="27"/>
      <c r="Q15" s="27"/>
      <c r="R15" s="27"/>
      <c r="S15" s="27"/>
      <c r="T15" s="25"/>
      <c r="U15" s="27" t="s">
        <v>40</v>
      </c>
      <c r="V15" s="27" t="s">
        <v>40</v>
      </c>
      <c r="W15" s="27"/>
      <c r="X15" s="27"/>
      <c r="Y15" s="27"/>
      <c r="Z15" s="27"/>
      <c r="AA15" s="25"/>
      <c r="AB15" s="27" t="s">
        <v>40</v>
      </c>
      <c r="AC15" s="27" t="s">
        <v>40</v>
      </c>
      <c r="AD15" s="27"/>
      <c r="AE15" s="27"/>
      <c r="AF15" s="27"/>
      <c r="AG15" s="4"/>
      <c r="AH15" s="4"/>
      <c r="AI15" s="4"/>
    </row>
    <row r="16" spans="1:35" ht="15.75" x14ac:dyDescent="0.25">
      <c r="A16" s="22" t="s">
        <v>34</v>
      </c>
      <c r="B16" s="31"/>
      <c r="C16" s="27"/>
      <c r="D16" s="27" t="s">
        <v>40</v>
      </c>
      <c r="E16" s="27"/>
      <c r="F16" s="25"/>
      <c r="G16" s="25"/>
      <c r="H16" s="27" t="s">
        <v>40</v>
      </c>
      <c r="I16" s="27"/>
      <c r="J16" s="27"/>
      <c r="K16" s="27"/>
      <c r="L16" s="27"/>
      <c r="M16" s="25"/>
      <c r="N16" s="27" t="s">
        <v>40</v>
      </c>
      <c r="O16" s="27" t="s">
        <v>40</v>
      </c>
      <c r="P16" s="27"/>
      <c r="Q16" s="27"/>
      <c r="R16" s="27"/>
      <c r="S16" s="27"/>
      <c r="T16" s="25"/>
      <c r="U16" s="27" t="s">
        <v>40</v>
      </c>
      <c r="V16" s="27" t="s">
        <v>40</v>
      </c>
      <c r="W16" s="27"/>
      <c r="X16" s="27"/>
      <c r="Y16" s="27"/>
      <c r="Z16" s="27"/>
      <c r="AA16" s="25"/>
      <c r="AB16" s="27" t="s">
        <v>40</v>
      </c>
      <c r="AC16" s="27" t="s">
        <v>40</v>
      </c>
      <c r="AD16" s="27"/>
      <c r="AE16" s="27"/>
      <c r="AF16" s="27"/>
      <c r="AG16" s="4"/>
      <c r="AH16" s="4"/>
      <c r="AI16" s="4"/>
    </row>
    <row r="17" spans="1:35" ht="15.75" x14ac:dyDescent="0.25">
      <c r="A17" s="22" t="s">
        <v>35</v>
      </c>
      <c r="B17" s="31"/>
      <c r="C17" s="27"/>
      <c r="D17" s="27"/>
      <c r="E17" s="27" t="s">
        <v>40</v>
      </c>
      <c r="F17" s="25"/>
      <c r="G17" s="25"/>
      <c r="H17" s="27"/>
      <c r="I17" s="27"/>
      <c r="J17" s="27"/>
      <c r="K17" s="27" t="s">
        <v>40</v>
      </c>
      <c r="L17" s="27" t="s">
        <v>40</v>
      </c>
      <c r="M17" s="25"/>
      <c r="N17" s="27"/>
      <c r="O17" s="27" t="s">
        <v>40</v>
      </c>
      <c r="P17" s="27"/>
      <c r="Q17" s="27" t="s">
        <v>40</v>
      </c>
      <c r="R17" s="27" t="s">
        <v>40</v>
      </c>
      <c r="S17" s="27"/>
      <c r="T17" s="25"/>
      <c r="U17" s="27"/>
      <c r="V17" s="27" t="s">
        <v>40</v>
      </c>
      <c r="W17" s="27"/>
      <c r="X17" s="27" t="s">
        <v>40</v>
      </c>
      <c r="Y17" s="27" t="s">
        <v>40</v>
      </c>
      <c r="Z17" s="27"/>
      <c r="AA17" s="25"/>
      <c r="AB17" s="27"/>
      <c r="AC17" s="27" t="s">
        <v>40</v>
      </c>
      <c r="AD17" s="27"/>
      <c r="AE17" s="27" t="s">
        <v>40</v>
      </c>
      <c r="AF17" s="27" t="s">
        <v>40</v>
      </c>
      <c r="AG17" s="4"/>
      <c r="AH17" s="4"/>
      <c r="AI17" s="4"/>
    </row>
    <row r="18" spans="1:35" ht="15.75" x14ac:dyDescent="0.25">
      <c r="A18" s="22" t="s">
        <v>36</v>
      </c>
      <c r="B18" s="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4"/>
      <c r="AH18" s="4"/>
      <c r="AI18" s="4"/>
    </row>
    <row r="19" spans="1:35" ht="15.75" x14ac:dyDescent="0.25">
      <c r="A19" s="1" t="s">
        <v>37</v>
      </c>
      <c r="B19" s="5">
        <f>COUNTIF(B20:B21,"x")+COUNTIF(B20:B21,"0")</f>
        <v>0</v>
      </c>
      <c r="C19" s="26">
        <f t="shared" ref="C19:AF19" si="2">COUNTIF(C20:C21,"x")+COUNTIF(C20:C21,"0")</f>
        <v>1</v>
      </c>
      <c r="D19" s="26">
        <f t="shared" si="2"/>
        <v>1</v>
      </c>
      <c r="E19" s="26">
        <f t="shared" si="2"/>
        <v>1</v>
      </c>
      <c r="F19" s="5">
        <f t="shared" si="2"/>
        <v>0</v>
      </c>
      <c r="G19" s="5">
        <f t="shared" si="2"/>
        <v>0</v>
      </c>
      <c r="H19" s="26">
        <f t="shared" si="2"/>
        <v>1</v>
      </c>
      <c r="I19" s="26">
        <f t="shared" si="2"/>
        <v>1</v>
      </c>
      <c r="J19" s="26">
        <f t="shared" si="2"/>
        <v>1</v>
      </c>
      <c r="K19" s="26">
        <f t="shared" si="2"/>
        <v>0</v>
      </c>
      <c r="L19" s="26">
        <f t="shared" si="2"/>
        <v>0</v>
      </c>
      <c r="M19" s="5">
        <f t="shared" si="2"/>
        <v>0</v>
      </c>
      <c r="N19" s="26">
        <f t="shared" si="2"/>
        <v>0</v>
      </c>
      <c r="O19" s="26">
        <f t="shared" si="2"/>
        <v>0</v>
      </c>
      <c r="P19" s="26">
        <f t="shared" si="2"/>
        <v>0</v>
      </c>
      <c r="Q19" s="26">
        <f t="shared" si="2"/>
        <v>0</v>
      </c>
      <c r="R19" s="26">
        <f t="shared" si="2"/>
        <v>0</v>
      </c>
      <c r="S19" s="26">
        <f t="shared" si="2"/>
        <v>0</v>
      </c>
      <c r="T19" s="5">
        <f t="shared" si="2"/>
        <v>0</v>
      </c>
      <c r="U19" s="26">
        <f t="shared" si="2"/>
        <v>0</v>
      </c>
      <c r="V19" s="26">
        <f t="shared" si="2"/>
        <v>0</v>
      </c>
      <c r="W19" s="26">
        <f t="shared" si="2"/>
        <v>0</v>
      </c>
      <c r="X19" s="26">
        <f t="shared" si="2"/>
        <v>0</v>
      </c>
      <c r="Y19" s="26">
        <f t="shared" si="2"/>
        <v>0</v>
      </c>
      <c r="Z19" s="26">
        <f t="shared" si="2"/>
        <v>0</v>
      </c>
      <c r="AA19" s="5">
        <f t="shared" si="2"/>
        <v>0</v>
      </c>
      <c r="AB19" s="26">
        <f t="shared" si="2"/>
        <v>0</v>
      </c>
      <c r="AC19" s="26">
        <f t="shared" si="2"/>
        <v>0</v>
      </c>
      <c r="AD19" s="26">
        <f t="shared" si="2"/>
        <v>0</v>
      </c>
      <c r="AE19" s="26">
        <f t="shared" si="2"/>
        <v>0</v>
      </c>
      <c r="AF19" s="26">
        <f t="shared" si="2"/>
        <v>0</v>
      </c>
      <c r="AG19" s="19">
        <f>SUM(B19:AF19)</f>
        <v>6</v>
      </c>
      <c r="AH19" s="20">
        <f>COUNTIF(B20:AF23,"x")+COUNTIF(B20:AF23,"1")</f>
        <v>6</v>
      </c>
      <c r="AI19" s="8">
        <f>IFERROR(AH19/AG19,"0")</f>
        <v>1</v>
      </c>
    </row>
    <row r="20" spans="1:35" ht="15.75" x14ac:dyDescent="0.25">
      <c r="A20" s="18" t="s">
        <v>38</v>
      </c>
      <c r="B20" s="31"/>
      <c r="C20" s="27" t="s">
        <v>40</v>
      </c>
      <c r="D20" s="27" t="s">
        <v>40</v>
      </c>
      <c r="E20" s="27" t="s">
        <v>40</v>
      </c>
      <c r="F20" s="25"/>
      <c r="G20" s="25"/>
      <c r="H20" s="27" t="s">
        <v>40</v>
      </c>
      <c r="I20" s="27" t="s">
        <v>40</v>
      </c>
      <c r="J20" s="27"/>
      <c r="K20" s="27"/>
      <c r="L20" s="27"/>
      <c r="M20" s="25"/>
      <c r="N20" s="27"/>
      <c r="O20" s="27"/>
      <c r="P20" s="27"/>
      <c r="Q20" s="27"/>
      <c r="R20" s="27"/>
      <c r="S20" s="27"/>
      <c r="T20" s="25"/>
      <c r="U20" s="27"/>
      <c r="V20" s="27"/>
      <c r="W20" s="27"/>
      <c r="X20" s="27"/>
      <c r="Y20" s="27"/>
      <c r="Z20" s="27"/>
      <c r="AA20" s="25"/>
      <c r="AB20" s="27"/>
      <c r="AC20" s="27"/>
      <c r="AD20" s="27"/>
      <c r="AE20" s="27"/>
      <c r="AF20" s="27"/>
      <c r="AG20" s="4"/>
      <c r="AH20" s="4"/>
      <c r="AI20" s="4"/>
    </row>
    <row r="21" spans="1:35" ht="15.75" x14ac:dyDescent="0.25">
      <c r="A21" s="18" t="s">
        <v>39</v>
      </c>
      <c r="B21" s="5"/>
      <c r="C21" s="27"/>
      <c r="D21" s="27"/>
      <c r="E21" s="27"/>
      <c r="F21" s="25"/>
      <c r="G21" s="25"/>
      <c r="H21" s="27"/>
      <c r="I21" s="27"/>
      <c r="J21" s="27" t="s">
        <v>40</v>
      </c>
      <c r="K21" s="27"/>
      <c r="L21" s="27"/>
      <c r="M21" s="25"/>
      <c r="N21" s="27"/>
      <c r="O21" s="27"/>
      <c r="P21" s="27"/>
      <c r="Q21" s="27"/>
      <c r="R21" s="27"/>
      <c r="S21" s="27"/>
      <c r="T21" s="25"/>
      <c r="U21" s="27"/>
      <c r="V21" s="27"/>
      <c r="W21" s="27"/>
      <c r="X21" s="27"/>
      <c r="Y21" s="27"/>
      <c r="Z21" s="27"/>
      <c r="AA21" s="25"/>
      <c r="AB21" s="27"/>
      <c r="AC21" s="27"/>
      <c r="AD21" s="27"/>
      <c r="AE21" s="27"/>
      <c r="AF21" s="27"/>
      <c r="AG21" s="4"/>
      <c r="AH21" s="4"/>
      <c r="AI21" s="4"/>
    </row>
    <row r="22" spans="1:35" ht="15.75" x14ac:dyDescent="0.25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7">
        <f>+SUM(AG8:AG21)</f>
        <v>84</v>
      </c>
      <c r="AH22" s="7">
        <f>+SUM(AH8:AH21)</f>
        <v>84</v>
      </c>
      <c r="AI22" s="8">
        <f>IFERROR(AH22/AG22,"0")</f>
        <v>1</v>
      </c>
    </row>
    <row r="23" spans="1:35" ht="16.5" thickBot="1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35" ht="16.5" thickBot="1" x14ac:dyDescent="0.3">
      <c r="B24" s="37" t="s">
        <v>18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35" ht="16.5" thickBot="1" x14ac:dyDescent="0.3">
      <c r="B25" s="9" t="s">
        <v>19</v>
      </c>
      <c r="C25" s="40" t="s">
        <v>20</v>
      </c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10"/>
      <c r="Q25" s="10"/>
      <c r="R25" s="10"/>
      <c r="S25" s="10"/>
      <c r="T25" s="10"/>
      <c r="U25" s="10"/>
      <c r="V25" s="11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1:35" ht="16.5" thickBot="1" x14ac:dyDescent="0.3">
      <c r="B26" s="12" t="s">
        <v>21</v>
      </c>
      <c r="C26" s="13" t="s">
        <v>22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0"/>
      <c r="Q26" s="14"/>
      <c r="R26" s="10" t="s">
        <v>23</v>
      </c>
      <c r="S26" s="10"/>
      <c r="T26" s="10"/>
      <c r="U26" s="10"/>
      <c r="V26" s="11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1:35" ht="15.75" x14ac:dyDescent="0.25">
      <c r="B27" s="12" t="s">
        <v>24</v>
      </c>
      <c r="C27" s="13" t="s">
        <v>25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0"/>
      <c r="Q27" s="10"/>
      <c r="R27" s="10"/>
      <c r="S27" s="10"/>
      <c r="T27" s="10"/>
      <c r="U27" s="10"/>
      <c r="V27" s="11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 t="s">
        <v>27</v>
      </c>
      <c r="AH27" s="10"/>
    </row>
    <row r="28" spans="1:35" ht="16.5" thickBot="1" x14ac:dyDescent="0.3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7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</sheetData>
  <mergeCells count="13">
    <mergeCell ref="AI6:AI7"/>
    <mergeCell ref="B22:AF22"/>
    <mergeCell ref="B24:V24"/>
    <mergeCell ref="C25:O25"/>
    <mergeCell ref="A1:A4"/>
    <mergeCell ref="A5:A7"/>
    <mergeCell ref="B1:AG3"/>
    <mergeCell ref="B4:J4"/>
    <mergeCell ref="K4:AG4"/>
    <mergeCell ref="B5:AF5"/>
    <mergeCell ref="AG5:AH5"/>
    <mergeCell ref="AG6:AG7"/>
    <mergeCell ref="AH6:AH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I38"/>
  <sheetViews>
    <sheetView zoomScale="80" zoomScaleNormal="80" workbookViewId="0">
      <selection activeCell="Y45" sqref="Y45:Y46"/>
    </sheetView>
  </sheetViews>
  <sheetFormatPr baseColWidth="10" defaultRowHeight="15" x14ac:dyDescent="0.25"/>
  <cols>
    <col min="1" max="1" width="63.85546875" bestFit="1" customWidth="1"/>
    <col min="2" max="3" width="5.28515625" customWidth="1"/>
    <col min="4" max="32" width="3.85546875" customWidth="1"/>
    <col min="33" max="34" width="20.7109375" customWidth="1"/>
  </cols>
  <sheetData>
    <row r="1" spans="1:35" ht="15.75" customHeight="1" x14ac:dyDescent="0.25">
      <c r="A1" s="41"/>
      <c r="B1" s="43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5"/>
      <c r="AH1" s="4" t="s">
        <v>2</v>
      </c>
    </row>
    <row r="2" spans="1:35" ht="15.75" x14ac:dyDescent="0.25">
      <c r="A2" s="41"/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8"/>
      <c r="AH2" s="4" t="s">
        <v>3</v>
      </c>
    </row>
    <row r="3" spans="1:35" ht="15.75" x14ac:dyDescent="0.25">
      <c r="A3" s="41"/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1"/>
      <c r="AH3" s="4" t="s">
        <v>4</v>
      </c>
    </row>
    <row r="4" spans="1:35" ht="30.75" customHeight="1" x14ac:dyDescent="0.25">
      <c r="A4" s="41"/>
      <c r="B4" s="52" t="s">
        <v>5</v>
      </c>
      <c r="C4" s="52"/>
      <c r="D4" s="52"/>
      <c r="E4" s="52"/>
      <c r="F4" s="52"/>
      <c r="G4" s="52"/>
      <c r="H4" s="52"/>
      <c r="I4" s="52"/>
      <c r="J4" s="52"/>
      <c r="K4" s="53" t="s">
        <v>26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5"/>
      <c r="AH4" s="4" t="s">
        <v>7</v>
      </c>
    </row>
    <row r="5" spans="1:35" ht="15.75" x14ac:dyDescent="0.25">
      <c r="A5" s="42" t="s">
        <v>0</v>
      </c>
      <c r="B5" s="56">
        <v>45292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57"/>
      <c r="AH5" s="57"/>
    </row>
    <row r="6" spans="1:35" ht="15.75" customHeight="1" x14ac:dyDescent="0.25">
      <c r="A6" s="42"/>
      <c r="B6" s="5" t="s">
        <v>41</v>
      </c>
      <c r="C6" s="26" t="s">
        <v>12</v>
      </c>
      <c r="D6" s="26" t="s">
        <v>13</v>
      </c>
      <c r="E6" s="26" t="s">
        <v>8</v>
      </c>
      <c r="F6" s="5" t="s">
        <v>9</v>
      </c>
      <c r="G6" s="5" t="s">
        <v>10</v>
      </c>
      <c r="H6" s="26" t="s">
        <v>11</v>
      </c>
      <c r="I6" s="26" t="s">
        <v>41</v>
      </c>
      <c r="J6" s="26" t="s">
        <v>12</v>
      </c>
      <c r="K6" s="26" t="s">
        <v>13</v>
      </c>
      <c r="L6" s="26" t="s">
        <v>8</v>
      </c>
      <c r="M6" s="5" t="s">
        <v>9</v>
      </c>
      <c r="N6" s="26" t="s">
        <v>10</v>
      </c>
      <c r="O6" s="26" t="s">
        <v>11</v>
      </c>
      <c r="P6" s="26" t="s">
        <v>41</v>
      </c>
      <c r="Q6" s="26" t="s">
        <v>12</v>
      </c>
      <c r="R6" s="26" t="s">
        <v>13</v>
      </c>
      <c r="S6" s="26" t="s">
        <v>8</v>
      </c>
      <c r="T6" s="5" t="s">
        <v>9</v>
      </c>
      <c r="U6" s="26" t="s">
        <v>10</v>
      </c>
      <c r="V6" s="26" t="s">
        <v>11</v>
      </c>
      <c r="W6" s="26" t="s">
        <v>41</v>
      </c>
      <c r="X6" s="26" t="s">
        <v>12</v>
      </c>
      <c r="Y6" s="26" t="s">
        <v>13</v>
      </c>
      <c r="Z6" s="26" t="s">
        <v>8</v>
      </c>
      <c r="AA6" s="5" t="s">
        <v>9</v>
      </c>
      <c r="AB6" s="26" t="s">
        <v>10</v>
      </c>
      <c r="AC6" s="26" t="s">
        <v>11</v>
      </c>
      <c r="AD6" s="26" t="s">
        <v>41</v>
      </c>
      <c r="AE6" s="26" t="s">
        <v>12</v>
      </c>
      <c r="AF6" s="26" t="s">
        <v>13</v>
      </c>
      <c r="AG6" s="42" t="s">
        <v>14</v>
      </c>
      <c r="AH6" s="42" t="s">
        <v>15</v>
      </c>
      <c r="AI6" s="34" t="s">
        <v>16</v>
      </c>
    </row>
    <row r="7" spans="1:35" ht="15.75" x14ac:dyDescent="0.25">
      <c r="A7" s="42"/>
      <c r="B7" s="5">
        <v>1</v>
      </c>
      <c r="C7" s="20">
        <v>2</v>
      </c>
      <c r="D7" s="20">
        <v>3</v>
      </c>
      <c r="E7" s="20">
        <v>4</v>
      </c>
      <c r="F7" s="24">
        <v>5</v>
      </c>
      <c r="G7" s="24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4">
        <v>12</v>
      </c>
      <c r="N7" s="20">
        <v>13</v>
      </c>
      <c r="O7" s="20">
        <v>14</v>
      </c>
      <c r="P7" s="20">
        <v>15</v>
      </c>
      <c r="Q7" s="20">
        <v>16</v>
      </c>
      <c r="R7" s="20">
        <v>17</v>
      </c>
      <c r="S7" s="20">
        <v>18</v>
      </c>
      <c r="T7" s="24">
        <v>19</v>
      </c>
      <c r="U7" s="20">
        <v>20</v>
      </c>
      <c r="V7" s="20">
        <v>21</v>
      </c>
      <c r="W7" s="20">
        <v>22</v>
      </c>
      <c r="X7" s="20">
        <v>23</v>
      </c>
      <c r="Y7" s="20">
        <v>24</v>
      </c>
      <c r="Z7" s="20">
        <v>25</v>
      </c>
      <c r="AA7" s="24">
        <v>26</v>
      </c>
      <c r="AB7" s="20">
        <v>27</v>
      </c>
      <c r="AC7" s="20">
        <v>28</v>
      </c>
      <c r="AD7" s="20">
        <v>29</v>
      </c>
      <c r="AE7" s="20">
        <v>30</v>
      </c>
      <c r="AF7" s="20">
        <v>31</v>
      </c>
      <c r="AG7" s="42"/>
      <c r="AH7" s="42"/>
      <c r="AI7" s="34"/>
    </row>
    <row r="8" spans="1:35" ht="15.75" x14ac:dyDescent="0.25">
      <c r="A8" s="1" t="s">
        <v>42</v>
      </c>
      <c r="B8" s="5">
        <f>COUNTIF(B9:B17,"x")+COUNTIF(B9:B17,"0")</f>
        <v>3</v>
      </c>
      <c r="C8" s="26">
        <f t="shared" ref="C8:AF8" si="0">COUNTIF(C9:C17,"x")+COUNTIF(C9:C17,"0")</f>
        <v>8</v>
      </c>
      <c r="D8" s="29">
        <f t="shared" si="0"/>
        <v>8</v>
      </c>
      <c r="E8" s="29">
        <f t="shared" si="0"/>
        <v>9</v>
      </c>
      <c r="F8" s="30">
        <f t="shared" si="0"/>
        <v>3</v>
      </c>
      <c r="G8" s="30">
        <f t="shared" si="0"/>
        <v>3</v>
      </c>
      <c r="H8" s="29">
        <f t="shared" si="0"/>
        <v>8</v>
      </c>
      <c r="I8" s="29">
        <f t="shared" si="0"/>
        <v>8</v>
      </c>
      <c r="J8" s="29">
        <f t="shared" si="0"/>
        <v>8</v>
      </c>
      <c r="K8" s="29">
        <f t="shared" si="0"/>
        <v>8</v>
      </c>
      <c r="L8" s="29">
        <f t="shared" si="0"/>
        <v>9</v>
      </c>
      <c r="M8" s="30">
        <f t="shared" si="0"/>
        <v>3</v>
      </c>
      <c r="N8" s="29">
        <f t="shared" si="0"/>
        <v>8</v>
      </c>
      <c r="O8" s="29">
        <f t="shared" si="0"/>
        <v>8</v>
      </c>
      <c r="P8" s="29">
        <f t="shared" si="0"/>
        <v>8</v>
      </c>
      <c r="Q8" s="29">
        <f t="shared" si="0"/>
        <v>8</v>
      </c>
      <c r="R8" s="29">
        <f t="shared" si="0"/>
        <v>8</v>
      </c>
      <c r="S8" s="29">
        <f t="shared" si="0"/>
        <v>9</v>
      </c>
      <c r="T8" s="30">
        <f t="shared" si="0"/>
        <v>3</v>
      </c>
      <c r="U8" s="29">
        <f t="shared" si="0"/>
        <v>8</v>
      </c>
      <c r="V8" s="29">
        <f t="shared" si="0"/>
        <v>8</v>
      </c>
      <c r="W8" s="29">
        <f t="shared" si="0"/>
        <v>8</v>
      </c>
      <c r="X8" s="29">
        <f t="shared" si="0"/>
        <v>8</v>
      </c>
      <c r="Y8" s="29">
        <f t="shared" si="0"/>
        <v>8</v>
      </c>
      <c r="Z8" s="29">
        <f t="shared" si="0"/>
        <v>5</v>
      </c>
      <c r="AA8" s="30">
        <f t="shared" si="0"/>
        <v>3</v>
      </c>
      <c r="AB8" s="29">
        <f t="shared" si="0"/>
        <v>8</v>
      </c>
      <c r="AC8" s="29">
        <f t="shared" si="0"/>
        <v>8</v>
      </c>
      <c r="AD8" s="29">
        <f t="shared" si="0"/>
        <v>9</v>
      </c>
      <c r="AE8" s="29">
        <f t="shared" si="0"/>
        <v>9</v>
      </c>
      <c r="AF8" s="29">
        <f t="shared" si="0"/>
        <v>9</v>
      </c>
      <c r="AG8" s="19">
        <f>SUM(B8:AF8)</f>
        <v>221</v>
      </c>
      <c r="AH8" s="20">
        <f>COUNTIF(B9:AF17,"x")+COUNTIF(B9:AF17,"1")</f>
        <v>221</v>
      </c>
      <c r="AI8" s="8">
        <f>IFERROR(AH8/AG8,"0")</f>
        <v>1</v>
      </c>
    </row>
    <row r="9" spans="1:35" ht="15.75" x14ac:dyDescent="0.25">
      <c r="A9" s="23" t="s">
        <v>43</v>
      </c>
      <c r="B9" s="31"/>
      <c r="C9" s="33" t="s">
        <v>40</v>
      </c>
      <c r="D9" s="27" t="s">
        <v>40</v>
      </c>
      <c r="E9" s="27" t="s">
        <v>40</v>
      </c>
      <c r="F9" s="25"/>
      <c r="G9" s="25"/>
      <c r="H9" s="27" t="s">
        <v>40</v>
      </c>
      <c r="I9" s="27" t="s">
        <v>40</v>
      </c>
      <c r="J9" s="27" t="s">
        <v>40</v>
      </c>
      <c r="K9" s="27" t="s">
        <v>40</v>
      </c>
      <c r="L9" s="27" t="s">
        <v>40</v>
      </c>
      <c r="M9" s="25"/>
      <c r="N9" s="27" t="s">
        <v>40</v>
      </c>
      <c r="O9" s="27" t="s">
        <v>40</v>
      </c>
      <c r="P9" s="27" t="s">
        <v>40</v>
      </c>
      <c r="Q9" s="27" t="s">
        <v>40</v>
      </c>
      <c r="R9" s="27" t="s">
        <v>40</v>
      </c>
      <c r="S9" s="27" t="s">
        <v>40</v>
      </c>
      <c r="T9" s="25"/>
      <c r="U9" s="27" t="s">
        <v>40</v>
      </c>
      <c r="V9" s="27" t="s">
        <v>40</v>
      </c>
      <c r="W9" s="27" t="s">
        <v>40</v>
      </c>
      <c r="X9" s="27" t="s">
        <v>40</v>
      </c>
      <c r="Y9" s="27" t="s">
        <v>40</v>
      </c>
      <c r="Z9" s="27" t="s">
        <v>40</v>
      </c>
      <c r="AA9" s="25"/>
      <c r="AB9" s="27" t="s">
        <v>40</v>
      </c>
      <c r="AC9" s="27" t="s">
        <v>40</v>
      </c>
      <c r="AD9" s="27" t="s">
        <v>40</v>
      </c>
      <c r="AE9" s="27" t="s">
        <v>40</v>
      </c>
      <c r="AF9" s="27" t="s">
        <v>40</v>
      </c>
      <c r="AG9" s="23"/>
      <c r="AH9" s="23"/>
      <c r="AI9" s="23"/>
    </row>
    <row r="10" spans="1:35" ht="15.75" x14ac:dyDescent="0.25">
      <c r="A10" s="2" t="s">
        <v>44</v>
      </c>
      <c r="B10" s="31"/>
      <c r="C10" s="33" t="s">
        <v>40</v>
      </c>
      <c r="D10" s="27" t="s">
        <v>40</v>
      </c>
      <c r="E10" s="27" t="s">
        <v>40</v>
      </c>
      <c r="F10" s="25"/>
      <c r="G10" s="25"/>
      <c r="H10" s="27" t="s">
        <v>40</v>
      </c>
      <c r="I10" s="27" t="s">
        <v>40</v>
      </c>
      <c r="J10" s="27" t="s">
        <v>40</v>
      </c>
      <c r="K10" s="27" t="s">
        <v>40</v>
      </c>
      <c r="L10" s="27" t="s">
        <v>40</v>
      </c>
      <c r="M10" s="25"/>
      <c r="N10" s="27" t="s">
        <v>40</v>
      </c>
      <c r="O10" s="27" t="s">
        <v>40</v>
      </c>
      <c r="P10" s="27" t="s">
        <v>40</v>
      </c>
      <c r="Q10" s="27" t="s">
        <v>40</v>
      </c>
      <c r="R10" s="27" t="s">
        <v>40</v>
      </c>
      <c r="S10" s="27" t="s">
        <v>40</v>
      </c>
      <c r="T10" s="25"/>
      <c r="U10" s="27" t="s">
        <v>40</v>
      </c>
      <c r="V10" s="27" t="s">
        <v>40</v>
      </c>
      <c r="W10" s="27" t="s">
        <v>40</v>
      </c>
      <c r="X10" s="27" t="s">
        <v>40</v>
      </c>
      <c r="Y10" s="27" t="s">
        <v>40</v>
      </c>
      <c r="Z10" s="27" t="s">
        <v>40</v>
      </c>
      <c r="AA10" s="25"/>
      <c r="AB10" s="27" t="s">
        <v>40</v>
      </c>
      <c r="AC10" s="27" t="s">
        <v>40</v>
      </c>
      <c r="AD10" s="27" t="s">
        <v>40</v>
      </c>
      <c r="AE10" s="27" t="s">
        <v>40</v>
      </c>
      <c r="AF10" s="27" t="s">
        <v>40</v>
      </c>
      <c r="AG10" s="2"/>
      <c r="AH10" s="2"/>
      <c r="AI10" s="2"/>
    </row>
    <row r="11" spans="1:35" ht="15.75" customHeight="1" x14ac:dyDescent="0.25">
      <c r="A11" s="2" t="s">
        <v>45</v>
      </c>
      <c r="B11" s="31" t="s">
        <v>40</v>
      </c>
      <c r="C11" s="27" t="s">
        <v>40</v>
      </c>
      <c r="D11" s="27" t="s">
        <v>40</v>
      </c>
      <c r="E11" s="27" t="s">
        <v>40</v>
      </c>
      <c r="F11" s="25" t="s">
        <v>40</v>
      </c>
      <c r="G11" s="25" t="s">
        <v>40</v>
      </c>
      <c r="H11" s="27" t="s">
        <v>40</v>
      </c>
      <c r="I11" s="27" t="s">
        <v>40</v>
      </c>
      <c r="J11" s="27" t="s">
        <v>40</v>
      </c>
      <c r="K11" s="27" t="s">
        <v>40</v>
      </c>
      <c r="L11" s="27" t="s">
        <v>40</v>
      </c>
      <c r="M11" s="25" t="s">
        <v>40</v>
      </c>
      <c r="N11" s="27" t="s">
        <v>40</v>
      </c>
      <c r="O11" s="27" t="s">
        <v>40</v>
      </c>
      <c r="P11" s="27" t="s">
        <v>40</v>
      </c>
      <c r="Q11" s="27" t="s">
        <v>40</v>
      </c>
      <c r="R11" s="27" t="s">
        <v>40</v>
      </c>
      <c r="S11" s="27" t="s">
        <v>40</v>
      </c>
      <c r="T11" s="25" t="s">
        <v>40</v>
      </c>
      <c r="U11" s="27" t="s">
        <v>40</v>
      </c>
      <c r="V11" s="27" t="s">
        <v>40</v>
      </c>
      <c r="W11" s="27" t="s">
        <v>40</v>
      </c>
      <c r="X11" s="27" t="s">
        <v>40</v>
      </c>
      <c r="Y11" s="27" t="s">
        <v>40</v>
      </c>
      <c r="Z11" s="27" t="s">
        <v>63</v>
      </c>
      <c r="AA11" s="25" t="s">
        <v>40</v>
      </c>
      <c r="AB11" s="27" t="s">
        <v>40</v>
      </c>
      <c r="AC11" s="27" t="s">
        <v>40</v>
      </c>
      <c r="AD11" s="27" t="s">
        <v>40</v>
      </c>
      <c r="AE11" s="27" t="s">
        <v>40</v>
      </c>
      <c r="AF11" s="27" t="s">
        <v>40</v>
      </c>
      <c r="AG11" s="2"/>
      <c r="AH11" s="2"/>
      <c r="AI11" s="2"/>
    </row>
    <row r="12" spans="1:35" ht="16.5" customHeight="1" x14ac:dyDescent="0.25">
      <c r="A12" s="2" t="s">
        <v>46</v>
      </c>
      <c r="B12" s="31" t="s">
        <v>40</v>
      </c>
      <c r="C12" s="27" t="s">
        <v>40</v>
      </c>
      <c r="D12" s="27" t="s">
        <v>40</v>
      </c>
      <c r="E12" s="27" t="s">
        <v>40</v>
      </c>
      <c r="F12" s="25" t="s">
        <v>40</v>
      </c>
      <c r="G12" s="25" t="s">
        <v>40</v>
      </c>
      <c r="H12" s="27" t="s">
        <v>40</v>
      </c>
      <c r="I12" s="27" t="s">
        <v>40</v>
      </c>
      <c r="J12" s="27" t="s">
        <v>40</v>
      </c>
      <c r="K12" s="27" t="s">
        <v>40</v>
      </c>
      <c r="L12" s="27" t="s">
        <v>40</v>
      </c>
      <c r="M12" s="25" t="s">
        <v>40</v>
      </c>
      <c r="N12" s="27" t="s">
        <v>40</v>
      </c>
      <c r="O12" s="27" t="s">
        <v>40</v>
      </c>
      <c r="P12" s="27" t="s">
        <v>40</v>
      </c>
      <c r="Q12" s="27" t="s">
        <v>40</v>
      </c>
      <c r="R12" s="27" t="s">
        <v>40</v>
      </c>
      <c r="S12" s="27" t="s">
        <v>40</v>
      </c>
      <c r="T12" s="25" t="s">
        <v>40</v>
      </c>
      <c r="U12" s="27" t="s">
        <v>40</v>
      </c>
      <c r="V12" s="27" t="s">
        <v>40</v>
      </c>
      <c r="W12" s="27" t="s">
        <v>40</v>
      </c>
      <c r="X12" s="27" t="s">
        <v>40</v>
      </c>
      <c r="Y12" s="27" t="s">
        <v>40</v>
      </c>
      <c r="Z12" s="27" t="s">
        <v>63</v>
      </c>
      <c r="AA12" s="25" t="s">
        <v>40</v>
      </c>
      <c r="AB12" s="27" t="s">
        <v>40</v>
      </c>
      <c r="AC12" s="27" t="s">
        <v>40</v>
      </c>
      <c r="AD12" s="27" t="s">
        <v>40</v>
      </c>
      <c r="AE12" s="27" t="s">
        <v>40</v>
      </c>
      <c r="AF12" s="27" t="s">
        <v>40</v>
      </c>
      <c r="AG12" s="2"/>
      <c r="AH12" s="2"/>
      <c r="AI12" s="2"/>
    </row>
    <row r="13" spans="1:35" ht="16.5" customHeight="1" x14ac:dyDescent="0.25">
      <c r="A13" s="2" t="s">
        <v>47</v>
      </c>
      <c r="B13" s="31" t="s">
        <v>40</v>
      </c>
      <c r="C13" s="27" t="s">
        <v>40</v>
      </c>
      <c r="D13" s="27" t="s">
        <v>40</v>
      </c>
      <c r="E13" s="27" t="s">
        <v>40</v>
      </c>
      <c r="F13" s="25" t="s">
        <v>40</v>
      </c>
      <c r="G13" s="25" t="s">
        <v>40</v>
      </c>
      <c r="H13" s="27" t="s">
        <v>40</v>
      </c>
      <c r="I13" s="27" t="s">
        <v>40</v>
      </c>
      <c r="J13" s="27" t="s">
        <v>40</v>
      </c>
      <c r="K13" s="27" t="s">
        <v>40</v>
      </c>
      <c r="L13" s="27" t="s">
        <v>40</v>
      </c>
      <c r="M13" s="25" t="s">
        <v>40</v>
      </c>
      <c r="N13" s="27" t="s">
        <v>40</v>
      </c>
      <c r="O13" s="27" t="s">
        <v>40</v>
      </c>
      <c r="P13" s="27" t="s">
        <v>40</v>
      </c>
      <c r="Q13" s="27" t="s">
        <v>40</v>
      </c>
      <c r="R13" s="27" t="s">
        <v>40</v>
      </c>
      <c r="S13" s="27" t="s">
        <v>40</v>
      </c>
      <c r="T13" s="25" t="s">
        <v>40</v>
      </c>
      <c r="U13" s="27" t="s">
        <v>40</v>
      </c>
      <c r="V13" s="27" t="s">
        <v>40</v>
      </c>
      <c r="W13" s="27" t="s">
        <v>40</v>
      </c>
      <c r="X13" s="27" t="s">
        <v>40</v>
      </c>
      <c r="Y13" s="27" t="s">
        <v>40</v>
      </c>
      <c r="Z13" s="27" t="s">
        <v>63</v>
      </c>
      <c r="AA13" s="25" t="s">
        <v>40</v>
      </c>
      <c r="AB13" s="27" t="s">
        <v>40</v>
      </c>
      <c r="AC13" s="27" t="s">
        <v>40</v>
      </c>
      <c r="AD13" s="27" t="s">
        <v>40</v>
      </c>
      <c r="AE13" s="27" t="s">
        <v>40</v>
      </c>
      <c r="AF13" s="27" t="s">
        <v>40</v>
      </c>
      <c r="AG13" s="2"/>
      <c r="AH13" s="2"/>
      <c r="AI13" s="2"/>
    </row>
    <row r="14" spans="1:35" ht="15.75" x14ac:dyDescent="0.25">
      <c r="A14" s="18" t="s">
        <v>48</v>
      </c>
      <c r="B14" s="31"/>
      <c r="C14" s="33" t="s">
        <v>40</v>
      </c>
      <c r="D14" s="27" t="s">
        <v>40</v>
      </c>
      <c r="E14" s="27" t="s">
        <v>40</v>
      </c>
      <c r="F14" s="25"/>
      <c r="G14" s="25"/>
      <c r="H14" s="27" t="s">
        <v>40</v>
      </c>
      <c r="I14" s="27" t="s">
        <v>40</v>
      </c>
      <c r="J14" s="27" t="s">
        <v>40</v>
      </c>
      <c r="K14" s="27" t="s">
        <v>40</v>
      </c>
      <c r="L14" s="27" t="s">
        <v>40</v>
      </c>
      <c r="M14" s="25"/>
      <c r="N14" s="27" t="s">
        <v>40</v>
      </c>
      <c r="O14" s="27" t="s">
        <v>40</v>
      </c>
      <c r="P14" s="27" t="s">
        <v>40</v>
      </c>
      <c r="Q14" s="27" t="s">
        <v>40</v>
      </c>
      <c r="R14" s="27" t="s">
        <v>40</v>
      </c>
      <c r="S14" s="27" t="s">
        <v>40</v>
      </c>
      <c r="T14" s="25"/>
      <c r="U14" s="27" t="s">
        <v>40</v>
      </c>
      <c r="V14" s="27" t="s">
        <v>40</v>
      </c>
      <c r="W14" s="27" t="s">
        <v>40</v>
      </c>
      <c r="X14" s="27" t="s">
        <v>40</v>
      </c>
      <c r="Y14" s="27" t="s">
        <v>40</v>
      </c>
      <c r="Z14" s="27" t="s">
        <v>40</v>
      </c>
      <c r="AA14" s="25"/>
      <c r="AB14" s="27" t="s">
        <v>40</v>
      </c>
      <c r="AC14" s="27" t="s">
        <v>40</v>
      </c>
      <c r="AD14" s="27" t="s">
        <v>40</v>
      </c>
      <c r="AE14" s="27" t="s">
        <v>40</v>
      </c>
      <c r="AF14" s="27" t="s">
        <v>40</v>
      </c>
      <c r="AG14" s="2"/>
      <c r="AH14" s="2"/>
      <c r="AI14" s="2"/>
    </row>
    <row r="15" spans="1:35" ht="15.75" x14ac:dyDescent="0.25">
      <c r="A15" s="2" t="s">
        <v>49</v>
      </c>
      <c r="B15" s="31"/>
      <c r="C15" s="33" t="s">
        <v>40</v>
      </c>
      <c r="D15" s="27" t="s">
        <v>40</v>
      </c>
      <c r="E15" s="27" t="s">
        <v>40</v>
      </c>
      <c r="F15" s="25"/>
      <c r="G15" s="25"/>
      <c r="H15" s="27" t="s">
        <v>40</v>
      </c>
      <c r="I15" s="27" t="s">
        <v>40</v>
      </c>
      <c r="J15" s="27" t="s">
        <v>40</v>
      </c>
      <c r="K15" s="27" t="s">
        <v>40</v>
      </c>
      <c r="L15" s="27" t="s">
        <v>40</v>
      </c>
      <c r="M15" s="25"/>
      <c r="N15" s="27" t="s">
        <v>40</v>
      </c>
      <c r="O15" s="27" t="s">
        <v>40</v>
      </c>
      <c r="P15" s="27" t="s">
        <v>40</v>
      </c>
      <c r="Q15" s="27" t="s">
        <v>40</v>
      </c>
      <c r="R15" s="27" t="s">
        <v>40</v>
      </c>
      <c r="S15" s="27" t="s">
        <v>40</v>
      </c>
      <c r="T15" s="25"/>
      <c r="U15" s="27" t="s">
        <v>40</v>
      </c>
      <c r="V15" s="27" t="s">
        <v>40</v>
      </c>
      <c r="W15" s="27" t="s">
        <v>40</v>
      </c>
      <c r="X15" s="27" t="s">
        <v>40</v>
      </c>
      <c r="Y15" s="27" t="s">
        <v>40</v>
      </c>
      <c r="Z15" s="27" t="s">
        <v>40</v>
      </c>
      <c r="AA15" s="25"/>
      <c r="AB15" s="27" t="s">
        <v>40</v>
      </c>
      <c r="AC15" s="27" t="s">
        <v>40</v>
      </c>
      <c r="AD15" s="27" t="s">
        <v>40</v>
      </c>
      <c r="AE15" s="27" t="s">
        <v>40</v>
      </c>
      <c r="AF15" s="27" t="s">
        <v>40</v>
      </c>
      <c r="AG15" s="2"/>
      <c r="AH15" s="2"/>
      <c r="AI15" s="2"/>
    </row>
    <row r="16" spans="1:35" ht="15.75" x14ac:dyDescent="0.25">
      <c r="A16" s="2" t="s">
        <v>50</v>
      </c>
      <c r="B16" s="31"/>
      <c r="C16" s="33" t="s">
        <v>40</v>
      </c>
      <c r="D16" s="27" t="s">
        <v>40</v>
      </c>
      <c r="E16" s="27" t="s">
        <v>40</v>
      </c>
      <c r="F16" s="25"/>
      <c r="G16" s="25"/>
      <c r="H16" s="27" t="s">
        <v>40</v>
      </c>
      <c r="I16" s="27" t="s">
        <v>40</v>
      </c>
      <c r="J16" s="27" t="s">
        <v>40</v>
      </c>
      <c r="K16" s="27" t="s">
        <v>40</v>
      </c>
      <c r="L16" s="27" t="s">
        <v>40</v>
      </c>
      <c r="M16" s="25"/>
      <c r="N16" s="27" t="s">
        <v>40</v>
      </c>
      <c r="O16" s="27" t="s">
        <v>40</v>
      </c>
      <c r="P16" s="27" t="s">
        <v>40</v>
      </c>
      <c r="Q16" s="27" t="s">
        <v>40</v>
      </c>
      <c r="R16" s="27" t="s">
        <v>40</v>
      </c>
      <c r="S16" s="27" t="s">
        <v>40</v>
      </c>
      <c r="T16" s="25"/>
      <c r="U16" s="27" t="s">
        <v>40</v>
      </c>
      <c r="V16" s="27" t="s">
        <v>40</v>
      </c>
      <c r="W16" s="27" t="s">
        <v>40</v>
      </c>
      <c r="X16" s="27" t="s">
        <v>40</v>
      </c>
      <c r="Y16" s="27" t="s">
        <v>40</v>
      </c>
      <c r="Z16" s="27" t="s">
        <v>40</v>
      </c>
      <c r="AA16" s="25"/>
      <c r="AB16" s="27" t="s">
        <v>40</v>
      </c>
      <c r="AC16" s="27" t="s">
        <v>40</v>
      </c>
      <c r="AD16" s="27" t="s">
        <v>40</v>
      </c>
      <c r="AE16" s="27" t="s">
        <v>40</v>
      </c>
      <c r="AF16" s="27" t="s">
        <v>40</v>
      </c>
      <c r="AG16" s="6"/>
      <c r="AH16" s="6"/>
      <c r="AI16" s="6"/>
    </row>
    <row r="17" spans="1:35" ht="15.75" x14ac:dyDescent="0.25">
      <c r="A17" s="3" t="s">
        <v>32</v>
      </c>
      <c r="B17" s="31"/>
      <c r="C17" s="33"/>
      <c r="D17" s="27"/>
      <c r="E17" s="27" t="s">
        <v>40</v>
      </c>
      <c r="F17" s="25"/>
      <c r="G17" s="25"/>
      <c r="H17" s="27"/>
      <c r="I17" s="27"/>
      <c r="J17" s="27"/>
      <c r="K17" s="27"/>
      <c r="L17" s="27" t="s">
        <v>40</v>
      </c>
      <c r="M17" s="25"/>
      <c r="N17" s="27"/>
      <c r="O17" s="27"/>
      <c r="P17" s="27"/>
      <c r="Q17" s="27"/>
      <c r="R17" s="27"/>
      <c r="S17" s="27" t="s">
        <v>40</v>
      </c>
      <c r="T17" s="25"/>
      <c r="U17" s="27"/>
      <c r="V17" s="27"/>
      <c r="W17" s="27"/>
      <c r="X17" s="27"/>
      <c r="Y17" s="27"/>
      <c r="Z17" s="27"/>
      <c r="AA17" s="25"/>
      <c r="AB17" s="27"/>
      <c r="AC17" s="27"/>
      <c r="AD17" s="27" t="s">
        <v>40</v>
      </c>
      <c r="AE17" s="27" t="s">
        <v>40</v>
      </c>
      <c r="AF17" s="27" t="s">
        <v>40</v>
      </c>
      <c r="AG17" s="23"/>
      <c r="AH17" s="23"/>
      <c r="AI17" s="23"/>
    </row>
    <row r="18" spans="1:35" ht="15.75" x14ac:dyDescent="0.25">
      <c r="A18" s="32"/>
      <c r="B18" s="31"/>
      <c r="C18" s="31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3"/>
      <c r="AH18" s="23"/>
      <c r="AI18" s="23"/>
    </row>
    <row r="19" spans="1:35" ht="15.75" x14ac:dyDescent="0.25">
      <c r="A19" s="1" t="s">
        <v>51</v>
      </c>
      <c r="B19" s="5">
        <f>COUNTIF(B20:B26,"x")+COUNTIF(B20:B25,"0")</f>
        <v>1</v>
      </c>
      <c r="C19" s="26">
        <f t="shared" ref="C19:AF19" si="1">COUNTIF(C20:C26,"x")+COUNTIF(C20:C25,"0")</f>
        <v>4</v>
      </c>
      <c r="D19" s="26">
        <f t="shared" si="1"/>
        <v>4</v>
      </c>
      <c r="E19" s="26">
        <f t="shared" si="1"/>
        <v>4</v>
      </c>
      <c r="F19" s="5">
        <f t="shared" si="1"/>
        <v>1</v>
      </c>
      <c r="G19" s="5">
        <f t="shared" si="1"/>
        <v>3</v>
      </c>
      <c r="H19" s="26">
        <f t="shared" si="1"/>
        <v>4</v>
      </c>
      <c r="I19" s="26">
        <f t="shared" si="1"/>
        <v>1</v>
      </c>
      <c r="J19" s="26">
        <f t="shared" si="1"/>
        <v>3</v>
      </c>
      <c r="K19" s="26">
        <f t="shared" si="1"/>
        <v>5</v>
      </c>
      <c r="L19" s="26">
        <f t="shared" si="1"/>
        <v>4</v>
      </c>
      <c r="M19" s="5">
        <f t="shared" si="1"/>
        <v>1</v>
      </c>
      <c r="N19" s="26">
        <f t="shared" si="1"/>
        <v>4</v>
      </c>
      <c r="O19" s="26">
        <f t="shared" si="1"/>
        <v>4</v>
      </c>
      <c r="P19" s="26">
        <f t="shared" si="1"/>
        <v>1</v>
      </c>
      <c r="Q19" s="26">
        <f t="shared" si="1"/>
        <v>4</v>
      </c>
      <c r="R19" s="26">
        <f t="shared" si="1"/>
        <v>4</v>
      </c>
      <c r="S19" s="26">
        <f t="shared" si="1"/>
        <v>4</v>
      </c>
      <c r="T19" s="5">
        <f t="shared" si="1"/>
        <v>1</v>
      </c>
      <c r="U19" s="26">
        <f t="shared" si="1"/>
        <v>4</v>
      </c>
      <c r="V19" s="26">
        <f t="shared" si="1"/>
        <v>3</v>
      </c>
      <c r="W19" s="26">
        <f t="shared" si="1"/>
        <v>1</v>
      </c>
      <c r="X19" s="26">
        <f t="shared" si="1"/>
        <v>4</v>
      </c>
      <c r="Y19" s="26">
        <f t="shared" si="1"/>
        <v>4</v>
      </c>
      <c r="Z19" s="26">
        <f t="shared" si="1"/>
        <v>4</v>
      </c>
      <c r="AA19" s="5">
        <f t="shared" si="1"/>
        <v>1</v>
      </c>
      <c r="AB19" s="26">
        <f t="shared" si="1"/>
        <v>4</v>
      </c>
      <c r="AC19" s="26">
        <f t="shared" si="1"/>
        <v>4</v>
      </c>
      <c r="AD19" s="26">
        <f t="shared" si="1"/>
        <v>1</v>
      </c>
      <c r="AE19" s="26">
        <f t="shared" si="1"/>
        <v>3</v>
      </c>
      <c r="AF19" s="26">
        <f t="shared" si="1"/>
        <v>5</v>
      </c>
      <c r="AG19" s="19">
        <f>SUM(B19:AF19)</f>
        <v>95</v>
      </c>
      <c r="AH19" s="20">
        <f>COUNTIF(B20:AF26,"x")+COUNTIF(B20:AF26,"1")</f>
        <v>95</v>
      </c>
      <c r="AI19" s="8">
        <f>IFERROR(AH19/AG19,"0")</f>
        <v>1</v>
      </c>
    </row>
    <row r="20" spans="1:35" ht="15.75" x14ac:dyDescent="0.25">
      <c r="A20" s="18" t="s">
        <v>52</v>
      </c>
      <c r="B20" s="5"/>
      <c r="C20" s="33"/>
      <c r="D20" s="27" t="s">
        <v>40</v>
      </c>
      <c r="E20" s="27"/>
      <c r="F20" s="25"/>
      <c r="G20" s="25" t="s">
        <v>40</v>
      </c>
      <c r="H20" s="27"/>
      <c r="I20" s="27"/>
      <c r="J20" s="27"/>
      <c r="K20" s="27" t="s">
        <v>40</v>
      </c>
      <c r="L20" s="27"/>
      <c r="M20" s="25"/>
      <c r="N20" s="27" t="s">
        <v>40</v>
      </c>
      <c r="O20" s="27"/>
      <c r="P20" s="27"/>
      <c r="Q20" s="27"/>
      <c r="R20" s="27" t="s">
        <v>40</v>
      </c>
      <c r="S20" s="27"/>
      <c r="T20" s="25"/>
      <c r="U20" s="27" t="s">
        <v>40</v>
      </c>
      <c r="V20" s="27"/>
      <c r="W20" s="27"/>
      <c r="X20" s="27"/>
      <c r="Y20" s="27" t="s">
        <v>40</v>
      </c>
      <c r="Z20" s="27"/>
      <c r="AA20" s="25"/>
      <c r="AB20" s="27" t="s">
        <v>40</v>
      </c>
      <c r="AC20" s="27"/>
      <c r="AD20" s="27"/>
      <c r="AE20" s="27"/>
      <c r="AF20" s="27" t="s">
        <v>40</v>
      </c>
      <c r="AG20" s="19"/>
      <c r="AH20" s="20"/>
      <c r="AI20" s="8"/>
    </row>
    <row r="21" spans="1:35" ht="15.75" x14ac:dyDescent="0.25">
      <c r="A21" s="18" t="s">
        <v>53</v>
      </c>
      <c r="B21" s="5"/>
      <c r="C21" s="33" t="s">
        <v>40</v>
      </c>
      <c r="D21" s="27"/>
      <c r="E21" s="27" t="s">
        <v>40</v>
      </c>
      <c r="F21" s="25"/>
      <c r="G21" s="25"/>
      <c r="H21" s="27" t="s">
        <v>40</v>
      </c>
      <c r="I21" s="27"/>
      <c r="J21" s="33" t="s">
        <v>40</v>
      </c>
      <c r="K21" s="27"/>
      <c r="L21" s="27" t="s">
        <v>40</v>
      </c>
      <c r="M21" s="25"/>
      <c r="N21" s="27"/>
      <c r="O21" s="27" t="s">
        <v>40</v>
      </c>
      <c r="P21" s="27"/>
      <c r="Q21" s="33" t="s">
        <v>40</v>
      </c>
      <c r="R21" s="27"/>
      <c r="S21" s="27" t="s">
        <v>40</v>
      </c>
      <c r="T21" s="25"/>
      <c r="U21" s="27"/>
      <c r="V21" s="27" t="s">
        <v>40</v>
      </c>
      <c r="W21" s="27"/>
      <c r="X21" s="33" t="s">
        <v>40</v>
      </c>
      <c r="Y21" s="27"/>
      <c r="Z21" s="27" t="s">
        <v>40</v>
      </c>
      <c r="AA21" s="25"/>
      <c r="AB21" s="27"/>
      <c r="AC21" s="27" t="s">
        <v>40</v>
      </c>
      <c r="AD21" s="27"/>
      <c r="AE21" s="33" t="s">
        <v>40</v>
      </c>
      <c r="AF21" s="27"/>
      <c r="AG21" s="28"/>
      <c r="AH21" s="20"/>
      <c r="AI21" s="8"/>
    </row>
    <row r="22" spans="1:35" ht="15.75" x14ac:dyDescent="0.25">
      <c r="A22" s="2" t="s">
        <v>54</v>
      </c>
      <c r="B22" s="31" t="s">
        <v>40</v>
      </c>
      <c r="C22" s="27" t="s">
        <v>40</v>
      </c>
      <c r="D22" s="27" t="s">
        <v>40</v>
      </c>
      <c r="E22" s="27" t="s">
        <v>40</v>
      </c>
      <c r="F22" s="25" t="s">
        <v>40</v>
      </c>
      <c r="G22" s="25" t="s">
        <v>40</v>
      </c>
      <c r="H22" s="27" t="s">
        <v>40</v>
      </c>
      <c r="I22" s="27" t="s">
        <v>40</v>
      </c>
      <c r="J22" s="27" t="s">
        <v>40</v>
      </c>
      <c r="K22" s="27" t="s">
        <v>40</v>
      </c>
      <c r="L22" s="27" t="s">
        <v>40</v>
      </c>
      <c r="M22" s="25" t="s">
        <v>40</v>
      </c>
      <c r="N22" s="27" t="s">
        <v>40</v>
      </c>
      <c r="O22" s="27" t="s">
        <v>40</v>
      </c>
      <c r="P22" s="27" t="s">
        <v>40</v>
      </c>
      <c r="Q22" s="27" t="s">
        <v>40</v>
      </c>
      <c r="R22" s="27" t="s">
        <v>40</v>
      </c>
      <c r="S22" s="27" t="s">
        <v>40</v>
      </c>
      <c r="T22" s="25" t="s">
        <v>40</v>
      </c>
      <c r="U22" s="27" t="s">
        <v>40</v>
      </c>
      <c r="V22" s="27" t="s">
        <v>40</v>
      </c>
      <c r="W22" s="27" t="s">
        <v>40</v>
      </c>
      <c r="X22" s="27" t="s">
        <v>40</v>
      </c>
      <c r="Y22" s="27" t="s">
        <v>40</v>
      </c>
      <c r="Z22" s="27" t="s">
        <v>40</v>
      </c>
      <c r="AA22" s="25" t="s">
        <v>40</v>
      </c>
      <c r="AB22" s="27" t="s">
        <v>40</v>
      </c>
      <c r="AC22" s="27" t="s">
        <v>40</v>
      </c>
      <c r="AD22" s="27" t="s">
        <v>40</v>
      </c>
      <c r="AE22" s="27" t="s">
        <v>40</v>
      </c>
      <c r="AF22" s="27" t="s">
        <v>40</v>
      </c>
      <c r="AG22" s="19"/>
      <c r="AH22" s="20"/>
      <c r="AI22" s="8"/>
    </row>
    <row r="23" spans="1:35" ht="15.75" x14ac:dyDescent="0.25">
      <c r="A23" s="3" t="s">
        <v>55</v>
      </c>
      <c r="B23" s="5"/>
      <c r="C23" s="26"/>
      <c r="D23" s="27" t="s">
        <v>40</v>
      </c>
      <c r="E23" s="27"/>
      <c r="F23" s="25"/>
      <c r="G23" s="25"/>
      <c r="H23" s="27"/>
      <c r="I23" s="27"/>
      <c r="J23" s="27"/>
      <c r="K23" s="27" t="s">
        <v>40</v>
      </c>
      <c r="L23" s="27"/>
      <c r="M23" s="25"/>
      <c r="N23" s="27"/>
      <c r="O23" s="27"/>
      <c r="P23" s="27"/>
      <c r="Q23" s="27"/>
      <c r="R23" s="27" t="s">
        <v>40</v>
      </c>
      <c r="S23" s="27"/>
      <c r="T23" s="25"/>
      <c r="U23" s="27"/>
      <c r="V23" s="27"/>
      <c r="W23" s="27"/>
      <c r="X23" s="27"/>
      <c r="Y23" s="27" t="s">
        <v>40</v>
      </c>
      <c r="Z23" s="27"/>
      <c r="AA23" s="25"/>
      <c r="AB23" s="27"/>
      <c r="AC23" s="27"/>
      <c r="AD23" s="27"/>
      <c r="AE23" s="27"/>
      <c r="AF23" s="27" t="s">
        <v>40</v>
      </c>
      <c r="AG23" s="19"/>
      <c r="AH23" s="20"/>
      <c r="AI23" s="8"/>
    </row>
    <row r="24" spans="1:35" ht="15.75" x14ac:dyDescent="0.25">
      <c r="A24" s="3" t="s">
        <v>56</v>
      </c>
      <c r="B24" s="5"/>
      <c r="C24" s="33"/>
      <c r="D24" s="27" t="s">
        <v>40</v>
      </c>
      <c r="E24" s="27"/>
      <c r="F24" s="25"/>
      <c r="G24" s="25" t="s">
        <v>40</v>
      </c>
      <c r="H24" s="27"/>
      <c r="I24" s="27"/>
      <c r="J24" s="27"/>
      <c r="K24" s="27" t="s">
        <v>40</v>
      </c>
      <c r="L24" s="27"/>
      <c r="M24" s="25"/>
      <c r="N24" s="27" t="s">
        <v>40</v>
      </c>
      <c r="O24" s="27"/>
      <c r="P24" s="27"/>
      <c r="Q24" s="27"/>
      <c r="R24" s="27" t="s">
        <v>40</v>
      </c>
      <c r="S24" s="27"/>
      <c r="T24" s="25"/>
      <c r="U24" s="27" t="s">
        <v>40</v>
      </c>
      <c r="V24" s="27"/>
      <c r="W24" s="27"/>
      <c r="X24" s="27"/>
      <c r="Y24" s="27" t="s">
        <v>40</v>
      </c>
      <c r="Z24" s="27"/>
      <c r="AA24" s="25"/>
      <c r="AB24" s="27" t="s">
        <v>40</v>
      </c>
      <c r="AC24" s="27"/>
      <c r="AD24" s="27"/>
      <c r="AE24" s="27"/>
      <c r="AF24" s="27" t="s">
        <v>40</v>
      </c>
      <c r="AG24" s="2"/>
      <c r="AH24" s="2"/>
      <c r="AI24" s="2"/>
    </row>
    <row r="25" spans="1:35" ht="15.75" x14ac:dyDescent="0.25">
      <c r="A25" s="3" t="s">
        <v>57</v>
      </c>
      <c r="B25" s="5"/>
      <c r="C25" s="33" t="s">
        <v>40</v>
      </c>
      <c r="D25" s="27"/>
      <c r="E25" s="27" t="s">
        <v>40</v>
      </c>
      <c r="F25" s="25"/>
      <c r="G25" s="25"/>
      <c r="H25" s="27" t="s">
        <v>40</v>
      </c>
      <c r="I25" s="27"/>
      <c r="J25" s="33" t="s">
        <v>40</v>
      </c>
      <c r="K25" s="27"/>
      <c r="L25" s="27" t="s">
        <v>40</v>
      </c>
      <c r="M25" s="25"/>
      <c r="N25" s="27"/>
      <c r="O25" s="27" t="s">
        <v>40</v>
      </c>
      <c r="P25" s="27"/>
      <c r="Q25" s="33" t="s">
        <v>40</v>
      </c>
      <c r="R25" s="27"/>
      <c r="S25" s="27" t="s">
        <v>40</v>
      </c>
      <c r="T25" s="25"/>
      <c r="U25" s="27"/>
      <c r="V25" s="27" t="s">
        <v>40</v>
      </c>
      <c r="W25" s="27"/>
      <c r="X25" s="33" t="s">
        <v>40</v>
      </c>
      <c r="Y25" s="27"/>
      <c r="Z25" s="27" t="s">
        <v>40</v>
      </c>
      <c r="AA25" s="25"/>
      <c r="AB25" s="27"/>
      <c r="AC25" s="27" t="s">
        <v>40</v>
      </c>
      <c r="AD25" s="27"/>
      <c r="AE25" s="33" t="s">
        <v>40</v>
      </c>
      <c r="AF25" s="27"/>
      <c r="AG25" s="2"/>
      <c r="AH25" s="2"/>
      <c r="AI25" s="2"/>
    </row>
    <row r="26" spans="1:35" ht="15.75" x14ac:dyDescent="0.25">
      <c r="A26" s="3" t="s">
        <v>58</v>
      </c>
      <c r="B26" s="31"/>
      <c r="C26" s="27" t="s">
        <v>40</v>
      </c>
      <c r="D26" s="27"/>
      <c r="E26" s="27" t="s">
        <v>40</v>
      </c>
      <c r="F26" s="25"/>
      <c r="G26" s="25"/>
      <c r="H26" s="27" t="s">
        <v>40</v>
      </c>
      <c r="I26" s="27"/>
      <c r="J26" s="27"/>
      <c r="K26" s="27" t="s">
        <v>40</v>
      </c>
      <c r="L26" s="27" t="s">
        <v>40</v>
      </c>
      <c r="M26" s="25"/>
      <c r="N26" s="27" t="s">
        <v>40</v>
      </c>
      <c r="O26" s="27" t="s">
        <v>40</v>
      </c>
      <c r="P26" s="27"/>
      <c r="Q26" s="27" t="s">
        <v>40</v>
      </c>
      <c r="R26" s="27"/>
      <c r="S26" s="27" t="s">
        <v>40</v>
      </c>
      <c r="T26" s="25"/>
      <c r="U26" s="27" t="s">
        <v>40</v>
      </c>
      <c r="V26" s="27"/>
      <c r="W26" s="27"/>
      <c r="X26" s="27" t="s">
        <v>40</v>
      </c>
      <c r="Y26" s="27"/>
      <c r="Z26" s="27" t="s">
        <v>40</v>
      </c>
      <c r="AA26" s="25"/>
      <c r="AB26" s="27" t="s">
        <v>40</v>
      </c>
      <c r="AC26" s="27" t="s">
        <v>40</v>
      </c>
      <c r="AD26" s="27"/>
      <c r="AE26" s="27"/>
      <c r="AF26" s="27" t="s">
        <v>40</v>
      </c>
      <c r="AG26" s="2"/>
      <c r="AH26" s="2"/>
      <c r="AI26" s="2"/>
    </row>
    <row r="27" spans="1:35" ht="15.75" x14ac:dyDescent="0.25">
      <c r="A27" s="32"/>
      <c r="B27" s="31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"/>
      <c r="AH27" s="2"/>
      <c r="AI27" s="2"/>
    </row>
    <row r="28" spans="1:35" ht="15.75" x14ac:dyDescent="0.25">
      <c r="A28" s="1">
        <v>720</v>
      </c>
      <c r="B28" s="5">
        <f>COUNTIF(B29:B31,"x")+COUNTIF(B29:B31,"0")</f>
        <v>0</v>
      </c>
      <c r="C28" s="26">
        <f t="shared" ref="C28:AF28" si="2">COUNTIF(C29:C31,"x")+COUNTIF(C29:C31,"0")</f>
        <v>1</v>
      </c>
      <c r="D28" s="26">
        <f t="shared" si="2"/>
        <v>0</v>
      </c>
      <c r="E28" s="26">
        <f t="shared" si="2"/>
        <v>0</v>
      </c>
      <c r="F28" s="5">
        <f t="shared" si="2"/>
        <v>0</v>
      </c>
      <c r="G28" s="5">
        <f t="shared" si="2"/>
        <v>0</v>
      </c>
      <c r="H28" s="26">
        <f t="shared" si="2"/>
        <v>1</v>
      </c>
      <c r="I28" s="26">
        <f t="shared" si="2"/>
        <v>1</v>
      </c>
      <c r="J28" s="26">
        <f t="shared" si="2"/>
        <v>1</v>
      </c>
      <c r="K28" s="26">
        <f t="shared" si="2"/>
        <v>0</v>
      </c>
      <c r="L28" s="26">
        <f t="shared" si="2"/>
        <v>0</v>
      </c>
      <c r="M28" s="5">
        <f t="shared" si="2"/>
        <v>0</v>
      </c>
      <c r="N28" s="26">
        <f t="shared" si="2"/>
        <v>1</v>
      </c>
      <c r="O28" s="26">
        <f t="shared" si="2"/>
        <v>1</v>
      </c>
      <c r="P28" s="26">
        <f t="shared" si="2"/>
        <v>1</v>
      </c>
      <c r="Q28" s="26">
        <f t="shared" si="2"/>
        <v>1</v>
      </c>
      <c r="R28" s="26">
        <f t="shared" si="2"/>
        <v>0</v>
      </c>
      <c r="S28" s="26">
        <f t="shared" si="2"/>
        <v>0</v>
      </c>
      <c r="T28" s="5">
        <f t="shared" si="2"/>
        <v>0</v>
      </c>
      <c r="U28" s="26">
        <f t="shared" si="2"/>
        <v>1</v>
      </c>
      <c r="V28" s="26">
        <f t="shared" si="2"/>
        <v>1</v>
      </c>
      <c r="W28" s="26">
        <f t="shared" si="2"/>
        <v>1</v>
      </c>
      <c r="X28" s="26">
        <f t="shared" si="2"/>
        <v>1</v>
      </c>
      <c r="Y28" s="26">
        <f t="shared" si="2"/>
        <v>0</v>
      </c>
      <c r="Z28" s="26">
        <f t="shared" si="2"/>
        <v>0</v>
      </c>
      <c r="AA28" s="5">
        <f t="shared" si="2"/>
        <v>0</v>
      </c>
      <c r="AB28" s="26">
        <f t="shared" si="2"/>
        <v>1</v>
      </c>
      <c r="AC28" s="26">
        <f t="shared" si="2"/>
        <v>1</v>
      </c>
      <c r="AD28" s="26">
        <f t="shared" si="2"/>
        <v>1</v>
      </c>
      <c r="AE28" s="26">
        <f t="shared" si="2"/>
        <v>1</v>
      </c>
      <c r="AF28" s="26">
        <f t="shared" si="2"/>
        <v>0</v>
      </c>
      <c r="AG28" s="19">
        <f>SUM(B28:AF28)</f>
        <v>16</v>
      </c>
      <c r="AH28" s="20">
        <f>COUNTIF(B29:AF31,"x")+COUNTIF(B29:AF31,"1")</f>
        <v>16</v>
      </c>
      <c r="AI28" s="8">
        <f>IFERROR(AH28/AG28,"0")</f>
        <v>1</v>
      </c>
    </row>
    <row r="29" spans="1:35" ht="15.75" x14ac:dyDescent="0.25">
      <c r="A29" s="4" t="s">
        <v>59</v>
      </c>
      <c r="B29" s="31"/>
      <c r="C29" s="33" t="s">
        <v>40</v>
      </c>
      <c r="D29" s="27"/>
      <c r="E29" s="27"/>
      <c r="F29" s="25"/>
      <c r="G29" s="31"/>
      <c r="H29" s="33" t="s">
        <v>40</v>
      </c>
      <c r="I29" s="27" t="s">
        <v>40</v>
      </c>
      <c r="J29" s="33"/>
      <c r="K29" s="27"/>
      <c r="L29" s="27"/>
      <c r="M29" s="25"/>
      <c r="N29" s="27" t="s">
        <v>40</v>
      </c>
      <c r="O29" s="33" t="s">
        <v>40</v>
      </c>
      <c r="P29" s="33"/>
      <c r="Q29" s="27"/>
      <c r="R29" s="27"/>
      <c r="S29" s="27"/>
      <c r="T29" s="25"/>
      <c r="U29" s="33" t="s">
        <v>40</v>
      </c>
      <c r="V29" s="33" t="s">
        <v>40</v>
      </c>
      <c r="W29" s="27"/>
      <c r="X29" s="33"/>
      <c r="Y29" s="33"/>
      <c r="Z29" s="33"/>
      <c r="AA29" s="31"/>
      <c r="AB29" s="27" t="s">
        <v>40</v>
      </c>
      <c r="AC29" s="27" t="s">
        <v>40</v>
      </c>
      <c r="AD29" s="27"/>
      <c r="AE29" s="33"/>
      <c r="AF29" s="33"/>
      <c r="AG29" s="19"/>
      <c r="AH29" s="20"/>
      <c r="AI29" s="8"/>
    </row>
    <row r="30" spans="1:35" ht="15.75" x14ac:dyDescent="0.25">
      <c r="A30" s="4" t="s">
        <v>60</v>
      </c>
      <c r="B30" s="31"/>
      <c r="C30" s="33"/>
      <c r="D30" s="27"/>
      <c r="E30" s="27"/>
      <c r="F30" s="25"/>
      <c r="G30" s="31"/>
      <c r="H30" s="33"/>
      <c r="I30" s="27"/>
      <c r="J30" s="33" t="s">
        <v>40</v>
      </c>
      <c r="K30" s="27"/>
      <c r="L30" s="27"/>
      <c r="M30" s="25"/>
      <c r="N30" s="27"/>
      <c r="O30" s="33"/>
      <c r="P30" s="33" t="s">
        <v>40</v>
      </c>
      <c r="Q30" s="27" t="s">
        <v>40</v>
      </c>
      <c r="R30" s="27"/>
      <c r="S30" s="27"/>
      <c r="T30" s="25"/>
      <c r="U30" s="33"/>
      <c r="V30" s="33"/>
      <c r="W30" s="27" t="s">
        <v>40</v>
      </c>
      <c r="X30" s="33" t="s">
        <v>40</v>
      </c>
      <c r="Y30" s="33"/>
      <c r="Z30" s="33"/>
      <c r="AA30" s="31"/>
      <c r="AB30" s="27"/>
      <c r="AC30" s="27"/>
      <c r="AD30" s="27" t="s">
        <v>40</v>
      </c>
      <c r="AE30" s="33" t="s">
        <v>40</v>
      </c>
      <c r="AF30" s="33"/>
      <c r="AG30" s="19"/>
      <c r="AH30" s="20"/>
      <c r="AI30" s="8"/>
    </row>
    <row r="31" spans="1:35" ht="15.75" x14ac:dyDescent="0.25">
      <c r="A31" s="4" t="s">
        <v>61</v>
      </c>
      <c r="B31" s="31"/>
      <c r="C31" s="27"/>
      <c r="D31" s="27"/>
      <c r="E31" s="27"/>
      <c r="F31" s="25"/>
      <c r="G31" s="31"/>
      <c r="H31" s="33"/>
      <c r="I31" s="27"/>
      <c r="J31" s="33"/>
      <c r="K31" s="27"/>
      <c r="L31" s="27"/>
      <c r="M31" s="25"/>
      <c r="N31" s="27"/>
      <c r="O31" s="27"/>
      <c r="P31" s="33"/>
      <c r="Q31" s="27"/>
      <c r="R31" s="27"/>
      <c r="S31" s="27"/>
      <c r="T31" s="25"/>
      <c r="U31" s="33"/>
      <c r="V31" s="33"/>
      <c r="W31" s="27"/>
      <c r="X31" s="33"/>
      <c r="Y31" s="33"/>
      <c r="Z31" s="33"/>
      <c r="AA31" s="31"/>
      <c r="AB31" s="27"/>
      <c r="AC31" s="27"/>
      <c r="AD31" s="27"/>
      <c r="AE31" s="33"/>
      <c r="AF31" s="33"/>
      <c r="AG31" s="4"/>
      <c r="AH31" s="4"/>
      <c r="AI31" s="4"/>
    </row>
    <row r="32" spans="1:35" ht="15.75" x14ac:dyDescent="0.25">
      <c r="B32" s="35" t="s">
        <v>17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19">
        <f>+SUM(AG8:AG31)</f>
        <v>332</v>
      </c>
      <c r="AH32" s="19">
        <f>+SUM(AH8:AH31)</f>
        <v>332</v>
      </c>
      <c r="AI32" s="8">
        <f>IFERROR(AH32/AG32,"0")</f>
        <v>1</v>
      </c>
    </row>
    <row r="33" spans="2:34" ht="16.5" thickBot="1" x14ac:dyDescent="0.3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2:34" ht="16.5" thickBot="1" x14ac:dyDescent="0.3">
      <c r="B34" s="37" t="s">
        <v>18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9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</row>
    <row r="35" spans="2:34" ht="16.5" thickBot="1" x14ac:dyDescent="0.3">
      <c r="B35" s="9" t="s">
        <v>19</v>
      </c>
      <c r="C35" s="40" t="s">
        <v>20</v>
      </c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10"/>
      <c r="Q35" s="10"/>
      <c r="R35" s="10"/>
      <c r="S35" s="10"/>
      <c r="T35" s="10"/>
      <c r="U35" s="10"/>
      <c r="V35" s="11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2:34" ht="16.5" thickBot="1" x14ac:dyDescent="0.3">
      <c r="B36" s="12" t="s">
        <v>21</v>
      </c>
      <c r="C36" s="13" t="s">
        <v>22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0"/>
      <c r="Q36" s="14"/>
      <c r="R36" s="10" t="s">
        <v>23</v>
      </c>
      <c r="S36" s="10"/>
      <c r="T36" s="10"/>
      <c r="U36" s="10"/>
      <c r="V36" s="11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2:34" ht="15.75" x14ac:dyDescent="0.25">
      <c r="B37" s="12" t="s">
        <v>24</v>
      </c>
      <c r="C37" s="13" t="s">
        <v>25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0"/>
      <c r="Q37" s="10"/>
      <c r="R37" s="10"/>
      <c r="S37" s="10"/>
      <c r="T37" s="10"/>
      <c r="U37" s="10"/>
      <c r="V37" s="11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 t="s">
        <v>27</v>
      </c>
      <c r="AH37" s="10"/>
    </row>
    <row r="38" spans="2:34" ht="16.5" thickBot="1" x14ac:dyDescent="0.3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7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</row>
  </sheetData>
  <mergeCells count="13">
    <mergeCell ref="AI6:AI7"/>
    <mergeCell ref="B32:AF32"/>
    <mergeCell ref="B34:V34"/>
    <mergeCell ref="C35:O35"/>
    <mergeCell ref="A1:A4"/>
    <mergeCell ref="B1:AG3"/>
    <mergeCell ref="B4:J4"/>
    <mergeCell ref="K4:AG4"/>
    <mergeCell ref="A5:A7"/>
    <mergeCell ref="B5:AF5"/>
    <mergeCell ref="AG5:AH5"/>
    <mergeCell ref="AG6:AG7"/>
    <mergeCell ref="AH6:AH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VEREDAL</vt:lpstr>
      <vt:lpstr>ENERO URBANO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</cp:lastModifiedBy>
  <cp:lastPrinted>2020-02-29T13:39:22Z</cp:lastPrinted>
  <dcterms:created xsi:type="dcterms:W3CDTF">2020-02-29T13:34:02Z</dcterms:created>
  <dcterms:modified xsi:type="dcterms:W3CDTF">2025-01-02T22:48:28Z</dcterms:modified>
</cp:coreProperties>
</file>