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09A8330-05B6-4896-88C5-E286290E7CB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BRERO VEREDAL" sheetId="7" r:id="rId1"/>
    <sheet name="FEBRERO URBANO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8" i="8" l="1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E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E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E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E32" i="8" l="1"/>
  <c r="AD8" i="8"/>
  <c r="AF8" i="8" s="1"/>
  <c r="AD28" i="8"/>
  <c r="AF28" i="8" s="1"/>
  <c r="AD19" i="8"/>
  <c r="AF19" i="8" s="1"/>
  <c r="AE22" i="7"/>
  <c r="AD8" i="7"/>
  <c r="AD14" i="7"/>
  <c r="AF14" i="7" s="1"/>
  <c r="AD19" i="7"/>
  <c r="AF19" i="7" s="1"/>
  <c r="AD32" i="8" l="1"/>
  <c r="AF32" i="8" s="1"/>
  <c r="AD22" i="7"/>
  <c r="AF22" i="7" s="1"/>
  <c r="AF8" i="7"/>
</calcChain>
</file>

<file path=xl/sharedStrings.xml><?xml version="1.0" encoding="utf-8"?>
<sst xmlns="http://schemas.openxmlformats.org/spreadsheetml/2006/main" count="516" uniqueCount="63">
  <si>
    <t>ACTIVIDADES</t>
  </si>
  <si>
    <t xml:space="preserve">CRONOGRAMA DE ACTIVIDADES </t>
  </si>
  <si>
    <t>Código:</t>
  </si>
  <si>
    <t>Versión: 001</t>
  </si>
  <si>
    <t>Fecha: 28/02/2020</t>
  </si>
  <si>
    <t>ÁREA DE TRABAJO:</t>
  </si>
  <si>
    <t>RECOLECCIÓN VEREDAL</t>
  </si>
  <si>
    <t>Hoja__de__</t>
  </si>
  <si>
    <t>S</t>
  </si>
  <si>
    <t>D</t>
  </si>
  <si>
    <t>L</t>
  </si>
  <si>
    <t>M</t>
  </si>
  <si>
    <t>J</t>
  </si>
  <si>
    <t>V</t>
  </si>
  <si>
    <t>PROGRAMADAS</t>
  </si>
  <si>
    <t>EJECUTADAS</t>
  </si>
  <si>
    <t>% 
CUMPLIMIENTO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</si>
  <si>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</si>
  <si>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</si>
  <si>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</si>
  <si>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</si>
  <si>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</si>
  <si>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</si>
  <si>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</si>
  <si>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</si>
  <si>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</si>
  <si>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BARRIDO, RECOLECCIÓN Y TRANSPORTE DE RESIDUOS SÓLIDOS URBANOS</t>
  </si>
  <si>
    <t xml:space="preserve"> </t>
  </si>
  <si>
    <t>Verificar el estado del vehículo recolector</t>
  </si>
  <si>
    <t>Estado de afiliacion de los operarios</t>
  </si>
  <si>
    <t>Implementación de seguridad y salud en el trabajo</t>
  </si>
  <si>
    <t>Seguimiento detallado de la operación</t>
  </si>
  <si>
    <t>Informes mensuales</t>
  </si>
  <si>
    <t xml:space="preserve">Coordinar visitas con el usuario </t>
  </si>
  <si>
    <t xml:space="preserve">Visita a domicilio </t>
  </si>
  <si>
    <t xml:space="preserve">Investigación del caso </t>
  </si>
  <si>
    <t>Ofico de respuesta a la P.Q.R</t>
  </si>
  <si>
    <t>RECUPERACIÓN DE CARTERA</t>
  </si>
  <si>
    <t>Seguimientos de vacíos</t>
  </si>
  <si>
    <t>Informe al departamento de facturacion</t>
  </si>
  <si>
    <t>X</t>
  </si>
  <si>
    <t>W</t>
  </si>
  <si>
    <t>BARRIDO</t>
  </si>
  <si>
    <t>Limpieza de rejillas</t>
  </si>
  <si>
    <t xml:space="preserve">Limpieza de zanjas </t>
  </si>
  <si>
    <t>Barrido parque Carlos Segismundo de Greiff</t>
  </si>
  <si>
    <t xml:space="preserve">Barrido parque Jorge Ignacio Restrepo Restrepo </t>
  </si>
  <si>
    <t>Pesaje de residuos del barrido</t>
  </si>
  <si>
    <t>Limpieza de vías destapadas</t>
  </si>
  <si>
    <t xml:space="preserve">Limpieza de vías pavimentadas </t>
  </si>
  <si>
    <t>Limpieza de cestas</t>
  </si>
  <si>
    <t>RECOLECCIÓN DE RESIDUOS</t>
  </si>
  <si>
    <t>Recolección y transporte de residuos ordinarios</t>
  </si>
  <si>
    <t>Recoleccion y transporte de residuos orgánicos</t>
  </si>
  <si>
    <t>Recolección y transporte de residuos del barrido</t>
  </si>
  <si>
    <t xml:space="preserve">Recolección y transporte de residuos especiales </t>
  </si>
  <si>
    <t>Peso de residuos ordinarios</t>
  </si>
  <si>
    <t>Peso de residuos orgánicos</t>
  </si>
  <si>
    <t xml:space="preserve">Monitoreo de los días de recolección </t>
  </si>
  <si>
    <t xml:space="preserve">Lavado de áreas publicas </t>
  </si>
  <si>
    <t xml:space="preserve">Corte de cesped </t>
  </si>
  <si>
    <t xml:space="preserve">Poda de árboles </t>
  </si>
  <si>
    <t>P.Q.R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</si>
</sst>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0" xfId="0" applyFont="1"/>
    <xf numFmtId="0" fontId="2" fillId="0" borderId="17" xfId="0" applyFont="1" applyBorder="1"/>
    <xf numFmtId="49" fontId="2" fillId="0" borderId="16" xfId="0" applyNumberFormat="1" applyFont="1" applyBorder="1"/>
    <xf numFmtId="0" fontId="2" fillId="0" borderId="0" xfId="0" applyFont="1" applyAlignment="1">
      <alignment horizontal="left" vertical="center"/>
    </xf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3B64921A-4F44-406A-9A99-3FE6E24D5FE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2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47916800-80A9-4F52-B9D2-FF0F90B82BC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2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C36C-2E87-4BC3-A5B2-4A98423088DE}">
  <sheetPr>
    <tabColor rgb="FFC00000"/>
  </sheetPr>
  <dimension ref="A1:AF28"/>
  <sheetViews>
    <sheetView zoomScale="80" zoomScaleNormal="80" workbookViewId="0">
      <selection activeCell="AE29" sqref="AE29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29" width="3.85546875" customWidth="1"/>
    <col min="30" max="31" width="20.7109375" customWidth="1"/>
  </cols>
  <sheetData>
    <row r="1" spans="1:32" ht="15.75" customHeight="1" x14ac:dyDescent="0.25">
      <c r="A1" s="39"/>
      <c r="B1" s="41" t="s">
        <v>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3"/>
      <c r="AE1" s="4" t="s">
        <v>2</v>
      </c>
    </row>
    <row r="2" spans="1:32" ht="15.75" x14ac:dyDescent="0.25">
      <c r="A2" s="39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  <c r="AE2" s="4" t="s">
        <v>3</v>
      </c>
    </row>
    <row r="3" spans="1:32" ht="15.75" x14ac:dyDescent="0.25">
      <c r="A3" s="39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9"/>
      <c r="AE3" s="4" t="s">
        <v>4</v>
      </c>
    </row>
    <row r="4" spans="1:32" ht="30.75" customHeight="1" x14ac:dyDescent="0.25">
      <c r="A4" s="39"/>
      <c r="B4" s="50" t="s">
        <v>5</v>
      </c>
      <c r="C4" s="50"/>
      <c r="D4" s="50"/>
      <c r="E4" s="50"/>
      <c r="F4" s="50"/>
      <c r="G4" s="50"/>
      <c r="H4" s="50"/>
      <c r="I4" s="50"/>
      <c r="J4" s="50"/>
      <c r="K4" s="51" t="s">
        <v>26</v>
      </c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  <c r="AE4" s="4" t="s">
        <v>7</v>
      </c>
    </row>
    <row r="5" spans="1:32" ht="15.75" x14ac:dyDescent="0.25">
      <c r="A5" s="40" t="s">
        <v>0</v>
      </c>
      <c r="B5" s="54">
        <v>45689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55"/>
      <c r="AE5" s="55"/>
    </row>
    <row r="6" spans="1:32" ht="15.75" customHeight="1" x14ac:dyDescent="0.25">
      <c r="A6" s="40"/>
      <c r="B6" s="24" t="s">
        <v>8</v>
      </c>
      <c r="C6" s="5" t="s">
        <v>9</v>
      </c>
      <c r="D6" s="24" t="s">
        <v>10</v>
      </c>
      <c r="E6" s="24" t="s">
        <v>11</v>
      </c>
      <c r="F6" s="24" t="s">
        <v>41</v>
      </c>
      <c r="G6" s="24" t="s">
        <v>12</v>
      </c>
      <c r="H6" s="24" t="s">
        <v>13</v>
      </c>
      <c r="I6" s="24" t="s">
        <v>8</v>
      </c>
      <c r="J6" s="5" t="s">
        <v>9</v>
      </c>
      <c r="K6" s="24" t="s">
        <v>10</v>
      </c>
      <c r="L6" s="24" t="s">
        <v>11</v>
      </c>
      <c r="M6" s="24" t="s">
        <v>41</v>
      </c>
      <c r="N6" s="24" t="s">
        <v>12</v>
      </c>
      <c r="O6" s="24" t="s">
        <v>13</v>
      </c>
      <c r="P6" s="24" t="s">
        <v>8</v>
      </c>
      <c r="Q6" s="5" t="s">
        <v>9</v>
      </c>
      <c r="R6" s="24" t="s">
        <v>10</v>
      </c>
      <c r="S6" s="24" t="s">
        <v>11</v>
      </c>
      <c r="T6" s="24" t="s">
        <v>41</v>
      </c>
      <c r="U6" s="24" t="s">
        <v>12</v>
      </c>
      <c r="V6" s="24" t="s">
        <v>13</v>
      </c>
      <c r="W6" s="24" t="s">
        <v>8</v>
      </c>
      <c r="X6" s="5" t="s">
        <v>9</v>
      </c>
      <c r="Y6" s="24" t="s">
        <v>10</v>
      </c>
      <c r="Z6" s="24" t="s">
        <v>11</v>
      </c>
      <c r="AA6" s="24" t="s">
        <v>41</v>
      </c>
      <c r="AB6" s="24" t="s">
        <v>12</v>
      </c>
      <c r="AC6" s="24" t="s">
        <v>13</v>
      </c>
      <c r="AD6" s="40" t="s">
        <v>14</v>
      </c>
      <c r="AE6" s="40" t="s">
        <v>15</v>
      </c>
      <c r="AF6" s="32" t="s">
        <v>16</v>
      </c>
    </row>
    <row r="7" spans="1:32" ht="15.75" x14ac:dyDescent="0.25">
      <c r="A7" s="40"/>
      <c r="B7" s="24">
        <v>1</v>
      </c>
      <c r="C7" s="23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  <c r="J7" s="23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23">
        <v>16</v>
      </c>
      <c r="R7" s="19">
        <v>17</v>
      </c>
      <c r="S7" s="19">
        <v>18</v>
      </c>
      <c r="T7" s="19">
        <v>19</v>
      </c>
      <c r="U7" s="19">
        <v>20</v>
      </c>
      <c r="V7" s="19">
        <v>21</v>
      </c>
      <c r="W7" s="19">
        <v>22</v>
      </c>
      <c r="X7" s="23">
        <v>23</v>
      </c>
      <c r="Y7" s="19">
        <v>24</v>
      </c>
      <c r="Z7" s="19">
        <v>25</v>
      </c>
      <c r="AA7" s="19">
        <v>26</v>
      </c>
      <c r="AB7" s="19">
        <v>27</v>
      </c>
      <c r="AC7" s="19">
        <v>28</v>
      </c>
      <c r="AD7" s="40"/>
      <c r="AE7" s="40"/>
      <c r="AF7" s="32"/>
    </row>
    <row r="8" spans="1:32" ht="15.75" x14ac:dyDescent="0.25">
      <c r="A8" s="1" t="s">
        <v>6</v>
      </c>
      <c r="B8" s="56">
        <f t="shared" ref="B8:AC8" si="0">COUNTIF(B9:B13,"x")+COUNTIF(B9:B13,"0")</f>
        <v>0</v>
      </c>
      <c r="C8" s="57">
        <f t="shared" si="0"/>
        <v>0</v>
      </c>
      <c r="D8" s="58">
        <f t="shared" si="0"/>
        <v>3</v>
      </c>
      <c r="E8" s="58">
        <f t="shared" si="0"/>
        <v>3</v>
      </c>
      <c r="F8" s="58">
        <f t="shared" si="0"/>
        <v>3</v>
      </c>
      <c r="G8" s="58">
        <f t="shared" si="0"/>
        <v>0</v>
      </c>
      <c r="H8" s="58">
        <f t="shared" si="0"/>
        <v>1</v>
      </c>
      <c r="I8" s="58">
        <f t="shared" si="0"/>
        <v>1</v>
      </c>
      <c r="J8" s="59">
        <f t="shared" si="0"/>
        <v>0</v>
      </c>
      <c r="K8" s="58">
        <f t="shared" si="0"/>
        <v>3</v>
      </c>
      <c r="L8" s="58">
        <f t="shared" si="0"/>
        <v>3</v>
      </c>
      <c r="M8" s="58">
        <f t="shared" si="0"/>
        <v>3</v>
      </c>
      <c r="N8" s="58">
        <f t="shared" si="0"/>
        <v>0</v>
      </c>
      <c r="O8" s="58">
        <f t="shared" si="0"/>
        <v>1</v>
      </c>
      <c r="P8" s="58">
        <f t="shared" si="0"/>
        <v>1</v>
      </c>
      <c r="Q8" s="59">
        <f t="shared" si="0"/>
        <v>0</v>
      </c>
      <c r="R8" s="58">
        <f t="shared" si="0"/>
        <v>3</v>
      </c>
      <c r="S8" s="58">
        <f t="shared" si="0"/>
        <v>3</v>
      </c>
      <c r="T8" s="58">
        <f t="shared" si="0"/>
        <v>3</v>
      </c>
      <c r="U8" s="58">
        <f t="shared" si="0"/>
        <v>0</v>
      </c>
      <c r="V8" s="58">
        <f t="shared" si="0"/>
        <v>1</v>
      </c>
      <c r="W8" s="58">
        <f t="shared" si="0"/>
        <v>1</v>
      </c>
      <c r="X8" s="59">
        <f t="shared" si="0"/>
        <v>0</v>
      </c>
      <c r="Y8" s="58">
        <f t="shared" si="0"/>
        <v>3</v>
      </c>
      <c r="Z8" s="58">
        <f t="shared" si="0"/>
        <v>3</v>
      </c>
      <c r="AA8" s="58">
        <f t="shared" si="0"/>
        <v>3</v>
      </c>
      <c r="AB8" s="58">
        <f t="shared" si="0"/>
        <v>1</v>
      </c>
      <c r="AC8" s="58">
        <f t="shared" si="0"/>
        <v>1</v>
      </c>
      <c r="AD8" s="18">
        <f>SUM(B8:AC8)</f>
        <v>44</v>
      </c>
      <c r="AE8" s="19">
        <f>COUNTIF(B9:AC13,"x")+COUNTIF(B9:AC13,"1")</f>
        <v>44</v>
      </c>
      <c r="AF8" s="7">
        <f>IFERROR(AE8/AD8,"0")</f>
        <v>1</v>
      </c>
    </row>
    <row r="9" spans="1:32" ht="15.75" x14ac:dyDescent="0.25">
      <c r="A9" s="3" t="s">
        <v>28</v>
      </c>
      <c r="B9" s="60"/>
      <c r="C9" s="61"/>
      <c r="D9" s="62" t="s">
        <v>40</v>
      </c>
      <c r="E9" s="62" t="s">
        <v>40</v>
      </c>
      <c r="F9" s="62" t="s">
        <v>40</v>
      </c>
      <c r="G9" s="62"/>
      <c r="H9" s="62"/>
      <c r="I9" s="62"/>
      <c r="J9" s="61"/>
      <c r="K9" s="62" t="s">
        <v>40</v>
      </c>
      <c r="L9" s="62" t="s">
        <v>40</v>
      </c>
      <c r="M9" s="62" t="s">
        <v>40</v>
      </c>
      <c r="N9" s="62"/>
      <c r="O9" s="62"/>
      <c r="P9" s="62"/>
      <c r="Q9" s="63"/>
      <c r="R9" s="62" t="s">
        <v>40</v>
      </c>
      <c r="S9" s="62" t="s">
        <v>40</v>
      </c>
      <c r="T9" s="62" t="s">
        <v>40</v>
      </c>
      <c r="U9" s="62"/>
      <c r="V9" s="62"/>
      <c r="W9" s="62"/>
      <c r="X9" s="63"/>
      <c r="Y9" s="62" t="s">
        <v>40</v>
      </c>
      <c r="Z9" s="62" t="s">
        <v>40</v>
      </c>
      <c r="AA9" s="62" t="s">
        <v>40</v>
      </c>
      <c r="AB9" s="62"/>
      <c r="AC9" s="62"/>
      <c r="AD9" s="25"/>
      <c r="AE9" s="22"/>
      <c r="AF9" s="22"/>
    </row>
    <row r="10" spans="1:32" ht="15.75" x14ac:dyDescent="0.25">
      <c r="A10" s="20" t="s">
        <v>29</v>
      </c>
      <c r="B10" s="60"/>
      <c r="C10" s="63"/>
      <c r="D10" s="62" t="s">
        <v>40</v>
      </c>
      <c r="E10" s="62" t="s">
        <v>40</v>
      </c>
      <c r="F10" s="62" t="s">
        <v>40</v>
      </c>
      <c r="G10" s="62"/>
      <c r="H10" s="62"/>
      <c r="I10" s="62"/>
      <c r="J10" s="63"/>
      <c r="K10" s="62" t="s">
        <v>40</v>
      </c>
      <c r="L10" s="62" t="s">
        <v>40</v>
      </c>
      <c r="M10" s="62" t="s">
        <v>40</v>
      </c>
      <c r="N10" s="62"/>
      <c r="O10" s="62"/>
      <c r="P10" s="62"/>
      <c r="Q10" s="63"/>
      <c r="R10" s="62" t="s">
        <v>40</v>
      </c>
      <c r="S10" s="62" t="s">
        <v>40</v>
      </c>
      <c r="T10" s="62" t="s">
        <v>40</v>
      </c>
      <c r="U10" s="62"/>
      <c r="V10" s="62"/>
      <c r="W10" s="62"/>
      <c r="X10" s="63"/>
      <c r="Y10" s="62" t="s">
        <v>40</v>
      </c>
      <c r="Z10" s="62" t="s">
        <v>40</v>
      </c>
      <c r="AA10" s="62" t="s">
        <v>40</v>
      </c>
      <c r="AB10" s="62"/>
      <c r="AC10" s="62"/>
      <c r="AD10" s="25"/>
      <c r="AE10" s="2"/>
      <c r="AF10" s="2"/>
    </row>
    <row r="11" spans="1:32" ht="15.75" x14ac:dyDescent="0.25">
      <c r="A11" s="3" t="s">
        <v>30</v>
      </c>
      <c r="B11" s="60"/>
      <c r="C11" s="63"/>
      <c r="D11" s="62" t="s">
        <v>40</v>
      </c>
      <c r="E11" s="62" t="s">
        <v>40</v>
      </c>
      <c r="F11" s="62" t="s">
        <v>40</v>
      </c>
      <c r="G11" s="62"/>
      <c r="H11" s="62"/>
      <c r="I11" s="62"/>
      <c r="J11" s="63"/>
      <c r="K11" s="62" t="s">
        <v>40</v>
      </c>
      <c r="L11" s="62" t="s">
        <v>40</v>
      </c>
      <c r="M11" s="62" t="s">
        <v>40</v>
      </c>
      <c r="N11" s="62"/>
      <c r="O11" s="62"/>
      <c r="P11" s="62"/>
      <c r="Q11" s="63"/>
      <c r="R11" s="62" t="s">
        <v>40</v>
      </c>
      <c r="S11" s="62" t="s">
        <v>40</v>
      </c>
      <c r="T11" s="62" t="s">
        <v>40</v>
      </c>
      <c r="U11" s="62"/>
      <c r="V11" s="62"/>
      <c r="W11" s="62"/>
      <c r="X11" s="63"/>
      <c r="Y11" s="62" t="s">
        <v>40</v>
      </c>
      <c r="Z11" s="62" t="s">
        <v>40</v>
      </c>
      <c r="AA11" s="62" t="s">
        <v>40</v>
      </c>
      <c r="AB11" s="62"/>
      <c r="AC11" s="62"/>
      <c r="AD11" s="25"/>
      <c r="AE11" s="2"/>
      <c r="AF11" s="2"/>
    </row>
    <row r="12" spans="1:32" ht="15.75" x14ac:dyDescent="0.25">
      <c r="A12" s="3" t="s">
        <v>31</v>
      </c>
      <c r="B12" s="60"/>
      <c r="C12" s="63"/>
      <c r="D12" s="62"/>
      <c r="E12" s="62"/>
      <c r="F12" s="62"/>
      <c r="G12" s="62"/>
      <c r="H12" s="62" t="s">
        <v>40</v>
      </c>
      <c r="I12" s="62" t="s">
        <v>40</v>
      </c>
      <c r="J12" s="63"/>
      <c r="K12" s="62"/>
      <c r="L12" s="62"/>
      <c r="M12" s="62"/>
      <c r="N12" s="62"/>
      <c r="O12" s="62" t="s">
        <v>40</v>
      </c>
      <c r="P12" s="62" t="s">
        <v>40</v>
      </c>
      <c r="Q12" s="63"/>
      <c r="R12" s="62"/>
      <c r="S12" s="62"/>
      <c r="T12" s="62"/>
      <c r="U12" s="62"/>
      <c r="V12" s="62" t="s">
        <v>40</v>
      </c>
      <c r="W12" s="62" t="s">
        <v>40</v>
      </c>
      <c r="X12" s="63"/>
      <c r="Y12" s="62"/>
      <c r="Z12" s="62"/>
      <c r="AA12" s="62"/>
      <c r="AB12" s="62" t="s">
        <v>40</v>
      </c>
      <c r="AC12" s="62" t="s">
        <v>40</v>
      </c>
      <c r="AD12" s="25"/>
      <c r="AE12" s="6"/>
      <c r="AF12" s="6"/>
    </row>
    <row r="13" spans="1:32" ht="15.75" x14ac:dyDescent="0.25">
      <c r="A13" s="3" t="s">
        <v>32</v>
      </c>
      <c r="B13" s="61"/>
      <c r="C13" s="61"/>
      <c r="D13" s="63"/>
      <c r="E13" s="63"/>
      <c r="F13" s="63"/>
      <c r="G13" s="63"/>
      <c r="H13" s="63"/>
      <c r="I13" s="63"/>
      <c r="J13" s="61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22"/>
      <c r="AE13" s="22"/>
      <c r="AF13" s="22"/>
    </row>
    <row r="14" spans="1:32" ht="15.75" x14ac:dyDescent="0.25">
      <c r="A14" s="1" t="s">
        <v>62</v>
      </c>
      <c r="B14" s="56">
        <f t="shared" ref="B14:AC14" si="1">COUNTIF(B15:B18,"x")+COUNTIF(B15:B18,"0")</f>
        <v>0</v>
      </c>
      <c r="C14" s="57">
        <f t="shared" si="1"/>
        <v>0</v>
      </c>
      <c r="D14" s="58">
        <f t="shared" si="1"/>
        <v>2</v>
      </c>
      <c r="E14" s="58">
        <f t="shared" si="1"/>
        <v>1</v>
      </c>
      <c r="F14" s="58">
        <f t="shared" si="1"/>
        <v>3</v>
      </c>
      <c r="G14" s="58">
        <f t="shared" si="1"/>
        <v>1</v>
      </c>
      <c r="H14" s="58">
        <f t="shared" si="1"/>
        <v>0</v>
      </c>
      <c r="I14" s="58">
        <f t="shared" si="1"/>
        <v>0</v>
      </c>
      <c r="J14" s="59">
        <f t="shared" si="1"/>
        <v>0</v>
      </c>
      <c r="K14" s="58">
        <f t="shared" si="1"/>
        <v>0</v>
      </c>
      <c r="L14" s="58">
        <f t="shared" si="1"/>
        <v>2</v>
      </c>
      <c r="M14" s="58">
        <f t="shared" si="1"/>
        <v>1</v>
      </c>
      <c r="N14" s="58">
        <f t="shared" si="1"/>
        <v>3</v>
      </c>
      <c r="O14" s="58">
        <f t="shared" si="1"/>
        <v>1</v>
      </c>
      <c r="P14" s="58">
        <f t="shared" si="1"/>
        <v>0</v>
      </c>
      <c r="Q14" s="59">
        <f t="shared" si="1"/>
        <v>0</v>
      </c>
      <c r="R14" s="58">
        <f t="shared" si="1"/>
        <v>2</v>
      </c>
      <c r="S14" s="58">
        <f t="shared" si="1"/>
        <v>1</v>
      </c>
      <c r="T14" s="58">
        <f t="shared" si="1"/>
        <v>3</v>
      </c>
      <c r="U14" s="58">
        <f t="shared" si="1"/>
        <v>1</v>
      </c>
      <c r="V14" s="58">
        <f t="shared" si="1"/>
        <v>0</v>
      </c>
      <c r="W14" s="58">
        <f t="shared" si="1"/>
        <v>0</v>
      </c>
      <c r="X14" s="59">
        <f t="shared" si="1"/>
        <v>0</v>
      </c>
      <c r="Y14" s="58">
        <f t="shared" si="1"/>
        <v>2</v>
      </c>
      <c r="Z14" s="58">
        <f t="shared" si="1"/>
        <v>1</v>
      </c>
      <c r="AA14" s="58">
        <f t="shared" si="1"/>
        <v>3</v>
      </c>
      <c r="AB14" s="58">
        <f t="shared" si="1"/>
        <v>1</v>
      </c>
      <c r="AC14" s="58">
        <f t="shared" si="1"/>
        <v>0</v>
      </c>
      <c r="AD14" s="18">
        <f>SUM(B14:AC14)</f>
        <v>28</v>
      </c>
      <c r="AE14" s="19">
        <f>COUNTIF(B15:AC18,"x")+COUNTIF(B15:AC18,"1")</f>
        <v>28</v>
      </c>
      <c r="AF14" s="7">
        <f>IFERROR(AE14/AD14,"0")</f>
        <v>1</v>
      </c>
    </row>
    <row r="15" spans="1:32" ht="15.75" x14ac:dyDescent="0.25">
      <c r="A15" s="21" t="s">
        <v>33</v>
      </c>
      <c r="B15" s="60"/>
      <c r="C15" s="63"/>
      <c r="D15" s="62"/>
      <c r="E15" s="62"/>
      <c r="F15" s="62" t="s">
        <v>40</v>
      </c>
      <c r="G15" s="62"/>
      <c r="H15" s="62"/>
      <c r="I15" s="62"/>
      <c r="J15" s="63"/>
      <c r="K15" s="62"/>
      <c r="L15" s="62"/>
      <c r="M15" s="62"/>
      <c r="N15" s="62" t="s">
        <v>40</v>
      </c>
      <c r="O15" s="62"/>
      <c r="P15" s="62"/>
      <c r="Q15" s="63"/>
      <c r="R15" s="62"/>
      <c r="S15" s="62"/>
      <c r="T15" s="62" t="s">
        <v>40</v>
      </c>
      <c r="U15" s="62"/>
      <c r="V15" s="62"/>
      <c r="W15" s="62"/>
      <c r="X15" s="63"/>
      <c r="Y15" s="62"/>
      <c r="Z15" s="62"/>
      <c r="AA15" s="62" t="s">
        <v>40</v>
      </c>
      <c r="AB15" s="62"/>
      <c r="AC15" s="62"/>
      <c r="AD15" s="4"/>
      <c r="AE15" s="4"/>
      <c r="AF15" s="4"/>
    </row>
    <row r="16" spans="1:32" ht="15.75" x14ac:dyDescent="0.25">
      <c r="A16" s="21" t="s">
        <v>34</v>
      </c>
      <c r="B16" s="60"/>
      <c r="C16" s="63"/>
      <c r="D16" s="62" t="s">
        <v>40</v>
      </c>
      <c r="E16" s="62"/>
      <c r="F16" s="62" t="s">
        <v>40</v>
      </c>
      <c r="G16" s="62"/>
      <c r="H16" s="62"/>
      <c r="I16" s="62"/>
      <c r="J16" s="63"/>
      <c r="K16" s="62"/>
      <c r="L16" s="62" t="s">
        <v>40</v>
      </c>
      <c r="M16" s="62"/>
      <c r="N16" s="62" t="s">
        <v>40</v>
      </c>
      <c r="O16" s="62"/>
      <c r="P16" s="62"/>
      <c r="Q16" s="63"/>
      <c r="R16" s="62" t="s">
        <v>40</v>
      </c>
      <c r="S16" s="62"/>
      <c r="T16" s="62" t="s">
        <v>40</v>
      </c>
      <c r="U16" s="62"/>
      <c r="V16" s="62"/>
      <c r="W16" s="62"/>
      <c r="X16" s="63"/>
      <c r="Y16" s="62" t="s">
        <v>40</v>
      </c>
      <c r="Z16" s="62"/>
      <c r="AA16" s="62" t="s">
        <v>40</v>
      </c>
      <c r="AB16" s="62"/>
      <c r="AC16" s="62"/>
      <c r="AD16" s="4"/>
      <c r="AE16" s="4"/>
      <c r="AF16" s="4"/>
    </row>
    <row r="17" spans="1:32" ht="15.75" x14ac:dyDescent="0.25">
      <c r="A17" s="21" t="s">
        <v>35</v>
      </c>
      <c r="B17" s="60"/>
      <c r="C17" s="63"/>
      <c r="D17" s="62" t="s">
        <v>40</v>
      </c>
      <c r="E17" s="62" t="s">
        <v>40</v>
      </c>
      <c r="F17" s="62" t="s">
        <v>40</v>
      </c>
      <c r="G17" s="62" t="s">
        <v>40</v>
      </c>
      <c r="H17" s="62"/>
      <c r="I17" s="62"/>
      <c r="J17" s="63"/>
      <c r="K17" s="62"/>
      <c r="L17" s="62" t="s">
        <v>40</v>
      </c>
      <c r="M17" s="62" t="s">
        <v>40</v>
      </c>
      <c r="N17" s="62" t="s">
        <v>40</v>
      </c>
      <c r="O17" s="62" t="s">
        <v>40</v>
      </c>
      <c r="P17" s="62"/>
      <c r="Q17" s="63"/>
      <c r="R17" s="62" t="s">
        <v>40</v>
      </c>
      <c r="S17" s="62" t="s">
        <v>40</v>
      </c>
      <c r="T17" s="62" t="s">
        <v>40</v>
      </c>
      <c r="U17" s="62" t="s">
        <v>40</v>
      </c>
      <c r="V17" s="62"/>
      <c r="W17" s="62"/>
      <c r="X17" s="63"/>
      <c r="Y17" s="62" t="s">
        <v>40</v>
      </c>
      <c r="Z17" s="62" t="s">
        <v>40</v>
      </c>
      <c r="AA17" s="62" t="s">
        <v>40</v>
      </c>
      <c r="AB17" s="62" t="s">
        <v>40</v>
      </c>
      <c r="AC17" s="62"/>
      <c r="AD17" s="4"/>
      <c r="AE17" s="4"/>
      <c r="AF17" s="4"/>
    </row>
    <row r="18" spans="1:32" ht="15.75" x14ac:dyDescent="0.25">
      <c r="A18" s="21" t="s">
        <v>36</v>
      </c>
      <c r="B18" s="57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57"/>
      <c r="V18" s="63"/>
      <c r="W18" s="63"/>
      <c r="X18" s="63"/>
      <c r="Y18" s="63"/>
      <c r="Z18" s="63"/>
      <c r="AA18" s="63"/>
      <c r="AB18" s="63"/>
      <c r="AC18" s="63"/>
      <c r="AD18" s="4"/>
      <c r="AE18" s="4"/>
      <c r="AF18" s="4"/>
    </row>
    <row r="19" spans="1:32" ht="15.75" x14ac:dyDescent="0.25">
      <c r="A19" s="1" t="s">
        <v>37</v>
      </c>
      <c r="B19" s="56">
        <f>COUNTIF(B20:B21,"x")+COUNTIF(B20:B21,"0")</f>
        <v>0</v>
      </c>
      <c r="C19" s="57">
        <f t="shared" ref="C19:AC19" si="2">COUNTIF(C20:C21,"x")+COUNTIF(C20:C21,"0")</f>
        <v>0</v>
      </c>
      <c r="D19" s="56">
        <f t="shared" si="2"/>
        <v>1</v>
      </c>
      <c r="E19" s="56">
        <f t="shared" si="2"/>
        <v>1</v>
      </c>
      <c r="F19" s="56">
        <f t="shared" si="2"/>
        <v>1</v>
      </c>
      <c r="G19" s="56">
        <f t="shared" si="2"/>
        <v>1</v>
      </c>
      <c r="H19" s="56">
        <f t="shared" si="2"/>
        <v>1</v>
      </c>
      <c r="I19" s="56">
        <f t="shared" si="2"/>
        <v>1</v>
      </c>
      <c r="J19" s="57">
        <f t="shared" si="2"/>
        <v>0</v>
      </c>
      <c r="K19" s="56">
        <f t="shared" si="2"/>
        <v>1</v>
      </c>
      <c r="L19" s="56">
        <f t="shared" si="2"/>
        <v>0</v>
      </c>
      <c r="M19" s="56">
        <f t="shared" si="2"/>
        <v>0</v>
      </c>
      <c r="N19" s="56">
        <f t="shared" si="2"/>
        <v>0</v>
      </c>
      <c r="O19" s="56">
        <f t="shared" si="2"/>
        <v>0</v>
      </c>
      <c r="P19" s="56">
        <f t="shared" si="2"/>
        <v>0</v>
      </c>
      <c r="Q19" s="57">
        <f t="shared" si="2"/>
        <v>0</v>
      </c>
      <c r="R19" s="56">
        <f t="shared" si="2"/>
        <v>0</v>
      </c>
      <c r="S19" s="56">
        <f t="shared" si="2"/>
        <v>0</v>
      </c>
      <c r="T19" s="56">
        <f t="shared" si="2"/>
        <v>0</v>
      </c>
      <c r="U19" s="56">
        <f t="shared" si="2"/>
        <v>0</v>
      </c>
      <c r="V19" s="56">
        <f t="shared" si="2"/>
        <v>0</v>
      </c>
      <c r="W19" s="56">
        <f t="shared" si="2"/>
        <v>0</v>
      </c>
      <c r="X19" s="57">
        <f t="shared" si="2"/>
        <v>0</v>
      </c>
      <c r="Y19" s="56">
        <f t="shared" si="2"/>
        <v>0</v>
      </c>
      <c r="Z19" s="56">
        <f t="shared" si="2"/>
        <v>0</v>
      </c>
      <c r="AA19" s="56">
        <f t="shared" si="2"/>
        <v>0</v>
      </c>
      <c r="AB19" s="56">
        <f t="shared" si="2"/>
        <v>0</v>
      </c>
      <c r="AC19" s="56">
        <f t="shared" si="2"/>
        <v>0</v>
      </c>
      <c r="AD19" s="18">
        <f>SUM(B19:AC19)</f>
        <v>7</v>
      </c>
      <c r="AE19" s="19">
        <f>COUNTIF(B20:AC23,"x")+COUNTIF(B20:AC23,"1")</f>
        <v>7</v>
      </c>
      <c r="AF19" s="7">
        <f>IFERROR(AE19/AD19,"0")</f>
        <v>1</v>
      </c>
    </row>
    <row r="20" spans="1:32" ht="15.75" x14ac:dyDescent="0.25">
      <c r="A20" s="17" t="s">
        <v>38</v>
      </c>
      <c r="B20" s="60"/>
      <c r="C20" s="63"/>
      <c r="D20" s="62" t="s">
        <v>40</v>
      </c>
      <c r="E20" s="62" t="s">
        <v>40</v>
      </c>
      <c r="F20" s="62" t="s">
        <v>40</v>
      </c>
      <c r="G20" s="62" t="s">
        <v>40</v>
      </c>
      <c r="H20" s="62" t="s">
        <v>40</v>
      </c>
      <c r="I20" s="62" t="s">
        <v>40</v>
      </c>
      <c r="J20" s="63"/>
      <c r="K20" s="62"/>
      <c r="L20" s="62"/>
      <c r="M20" s="62"/>
      <c r="N20" s="62"/>
      <c r="O20" s="62"/>
      <c r="P20" s="62"/>
      <c r="Q20" s="63"/>
      <c r="R20" s="62"/>
      <c r="S20" s="62"/>
      <c r="T20" s="62"/>
      <c r="U20" s="62"/>
      <c r="V20" s="62"/>
      <c r="W20" s="62"/>
      <c r="X20" s="63"/>
      <c r="Y20" s="62"/>
      <c r="Z20" s="62"/>
      <c r="AA20" s="62"/>
      <c r="AB20" s="62"/>
      <c r="AC20" s="62"/>
      <c r="AD20" s="4"/>
      <c r="AE20" s="4"/>
      <c r="AF20" s="4"/>
    </row>
    <row r="21" spans="1:32" ht="15.75" x14ac:dyDescent="0.25">
      <c r="A21" s="17" t="s">
        <v>39</v>
      </c>
      <c r="B21" s="56"/>
      <c r="C21" s="63"/>
      <c r="D21" s="62"/>
      <c r="E21" s="62"/>
      <c r="F21" s="62"/>
      <c r="G21" s="62"/>
      <c r="H21" s="62"/>
      <c r="I21" s="62"/>
      <c r="J21" s="63"/>
      <c r="K21" s="62" t="s">
        <v>40</v>
      </c>
      <c r="L21" s="62"/>
      <c r="M21" s="62"/>
      <c r="N21" s="62"/>
      <c r="O21" s="62"/>
      <c r="P21" s="62"/>
      <c r="Q21" s="63"/>
      <c r="R21" s="62"/>
      <c r="S21" s="62"/>
      <c r="T21" s="62"/>
      <c r="U21" s="62"/>
      <c r="V21" s="62"/>
      <c r="W21" s="62"/>
      <c r="X21" s="63"/>
      <c r="Y21" s="62"/>
      <c r="Z21" s="62"/>
      <c r="AA21" s="62"/>
      <c r="AB21" s="62"/>
      <c r="AC21" s="62"/>
      <c r="AD21" s="4"/>
      <c r="AE21" s="4"/>
      <c r="AF21" s="4"/>
    </row>
    <row r="22" spans="1:32" ht="15.75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8">
        <f>+SUM(AD8:AD21)</f>
        <v>79</v>
      </c>
      <c r="AE22" s="18">
        <f>+SUM(AE8:AE21)</f>
        <v>79</v>
      </c>
      <c r="AF22" s="7">
        <f>IFERROR(AE22/AD22,"0")</f>
        <v>1</v>
      </c>
    </row>
    <row r="23" spans="1:32" ht="16.5" thickBot="1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2" ht="16.5" thickBot="1" x14ac:dyDescent="0.3">
      <c r="B24" s="35" t="s">
        <v>18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  <c r="W24" s="9"/>
      <c r="X24" s="9"/>
      <c r="Y24" s="9"/>
      <c r="Z24" s="9"/>
      <c r="AA24" s="9"/>
      <c r="AB24" s="9"/>
      <c r="AC24" s="9"/>
      <c r="AD24" s="9"/>
      <c r="AE24" s="9"/>
    </row>
    <row r="25" spans="1:32" ht="16.5" thickBot="1" x14ac:dyDescent="0.3">
      <c r="B25" s="8" t="s">
        <v>19</v>
      </c>
      <c r="C25" s="38" t="s">
        <v>20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9"/>
      <c r="Q25" s="9"/>
      <c r="R25" s="9"/>
      <c r="S25" s="9"/>
      <c r="T25" s="9"/>
      <c r="U25" s="9"/>
      <c r="V25" s="10"/>
      <c r="W25" s="9"/>
      <c r="X25" s="9"/>
      <c r="Y25" s="9"/>
      <c r="Z25" s="9"/>
      <c r="AA25" s="9"/>
      <c r="AB25" s="9"/>
      <c r="AC25" s="9"/>
      <c r="AD25" s="9"/>
      <c r="AE25" s="9"/>
    </row>
    <row r="26" spans="1:32" ht="16.5" thickBot="1" x14ac:dyDescent="0.3">
      <c r="B26" s="11" t="s">
        <v>21</v>
      </c>
      <c r="C26" s="12" t="s">
        <v>22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9"/>
      <c r="Q26" s="13"/>
      <c r="R26" s="9" t="s">
        <v>23</v>
      </c>
      <c r="S26" s="9"/>
      <c r="T26" s="9"/>
      <c r="U26" s="9"/>
      <c r="V26" s="10"/>
      <c r="W26" s="9"/>
      <c r="X26" s="9"/>
      <c r="Y26" s="9"/>
      <c r="Z26" s="9"/>
      <c r="AA26" s="9"/>
      <c r="AB26" s="9"/>
      <c r="AC26" s="9"/>
      <c r="AD26" s="9"/>
      <c r="AE26" s="9"/>
    </row>
    <row r="27" spans="1:32" ht="15.75" x14ac:dyDescent="0.25">
      <c r="B27" s="11" t="s">
        <v>24</v>
      </c>
      <c r="C27" s="12" t="s">
        <v>25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9"/>
      <c r="Q27" s="9"/>
      <c r="R27" s="9"/>
      <c r="S27" s="9"/>
      <c r="T27" s="9"/>
      <c r="U27" s="9"/>
      <c r="V27" s="10"/>
      <c r="W27" s="9"/>
      <c r="X27" s="9"/>
      <c r="Y27" s="9"/>
      <c r="Z27" s="9"/>
      <c r="AA27" s="9"/>
      <c r="AB27" s="9"/>
      <c r="AC27" s="9"/>
      <c r="AD27" s="9" t="s">
        <v>27</v>
      </c>
      <c r="AE27" s="9"/>
    </row>
    <row r="28" spans="1:32" ht="16.5" thickBot="1" x14ac:dyDescent="0.3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9"/>
      <c r="X28" s="9"/>
      <c r="Y28" s="9"/>
      <c r="Z28" s="9"/>
      <c r="AA28" s="9"/>
      <c r="AB28" s="9"/>
      <c r="AC28" s="9"/>
      <c r="AD28" s="9"/>
      <c r="AE28" s="9"/>
    </row>
  </sheetData>
  <mergeCells count="13">
    <mergeCell ref="AF6:AF7"/>
    <mergeCell ref="B22:AC22"/>
    <mergeCell ref="B24:V24"/>
    <mergeCell ref="C25:O25"/>
    <mergeCell ref="A1:A4"/>
    <mergeCell ref="B1:AD3"/>
    <mergeCell ref="B4:J4"/>
    <mergeCell ref="K4:AD4"/>
    <mergeCell ref="A5:A7"/>
    <mergeCell ref="B5:AC5"/>
    <mergeCell ref="AD5:AE5"/>
    <mergeCell ref="AD6:AD7"/>
    <mergeCell ref="AE6:A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573F-842F-44D4-856C-51EABBB87039}">
  <sheetPr>
    <tabColor rgb="FFC00000"/>
  </sheetPr>
  <dimension ref="A1:AF38"/>
  <sheetViews>
    <sheetView tabSelected="1" topLeftCell="A4" zoomScale="80" zoomScaleNormal="80" workbookViewId="0">
      <selection activeCell="B9" sqref="B9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29" width="3.85546875" customWidth="1"/>
    <col min="30" max="31" width="20.7109375" customWidth="1"/>
  </cols>
  <sheetData>
    <row r="1" spans="1:32" ht="15.75" customHeight="1" x14ac:dyDescent="0.25">
      <c r="A1" s="39"/>
      <c r="B1" s="41" t="s">
        <v>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3"/>
      <c r="AE1" s="4" t="s">
        <v>2</v>
      </c>
    </row>
    <row r="2" spans="1:32" ht="15.75" x14ac:dyDescent="0.25">
      <c r="A2" s="39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  <c r="AE2" s="4" t="s">
        <v>3</v>
      </c>
    </row>
    <row r="3" spans="1:32" ht="15.75" x14ac:dyDescent="0.25">
      <c r="A3" s="39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9"/>
      <c r="AE3" s="4" t="s">
        <v>4</v>
      </c>
    </row>
    <row r="4" spans="1:32" ht="30.75" customHeight="1" x14ac:dyDescent="0.25">
      <c r="A4" s="39"/>
      <c r="B4" s="50" t="s">
        <v>5</v>
      </c>
      <c r="C4" s="50"/>
      <c r="D4" s="50"/>
      <c r="E4" s="50"/>
      <c r="F4" s="50"/>
      <c r="G4" s="50"/>
      <c r="H4" s="50"/>
      <c r="I4" s="50"/>
      <c r="J4" s="50"/>
      <c r="K4" s="51" t="s">
        <v>26</v>
      </c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  <c r="AE4" s="4" t="s">
        <v>7</v>
      </c>
    </row>
    <row r="5" spans="1:32" ht="15.75" x14ac:dyDescent="0.25">
      <c r="A5" s="40" t="s">
        <v>0</v>
      </c>
      <c r="B5" s="54">
        <v>45689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55"/>
      <c r="AE5" s="55"/>
    </row>
    <row r="6" spans="1:32" ht="15.75" customHeight="1" x14ac:dyDescent="0.25">
      <c r="A6" s="40"/>
      <c r="B6" s="24" t="s">
        <v>8</v>
      </c>
      <c r="C6" s="5" t="s">
        <v>9</v>
      </c>
      <c r="D6" s="24" t="s">
        <v>10</v>
      </c>
      <c r="E6" s="24" t="s">
        <v>11</v>
      </c>
      <c r="F6" s="24" t="s">
        <v>41</v>
      </c>
      <c r="G6" s="24" t="s">
        <v>12</v>
      </c>
      <c r="H6" s="24" t="s">
        <v>13</v>
      </c>
      <c r="I6" s="24" t="s">
        <v>8</v>
      </c>
      <c r="J6" s="5" t="s">
        <v>9</v>
      </c>
      <c r="K6" s="24" t="s">
        <v>10</v>
      </c>
      <c r="L6" s="24" t="s">
        <v>11</v>
      </c>
      <c r="M6" s="24" t="s">
        <v>41</v>
      </c>
      <c r="N6" s="24" t="s">
        <v>12</v>
      </c>
      <c r="O6" s="24" t="s">
        <v>13</v>
      </c>
      <c r="P6" s="24" t="s">
        <v>8</v>
      </c>
      <c r="Q6" s="5" t="s">
        <v>9</v>
      </c>
      <c r="R6" s="24" t="s">
        <v>10</v>
      </c>
      <c r="S6" s="24" t="s">
        <v>11</v>
      </c>
      <c r="T6" s="24" t="s">
        <v>41</v>
      </c>
      <c r="U6" s="24" t="s">
        <v>12</v>
      </c>
      <c r="V6" s="24" t="s">
        <v>13</v>
      </c>
      <c r="W6" s="24" t="s">
        <v>8</v>
      </c>
      <c r="X6" s="5" t="s">
        <v>9</v>
      </c>
      <c r="Y6" s="24" t="s">
        <v>10</v>
      </c>
      <c r="Z6" s="24" t="s">
        <v>11</v>
      </c>
      <c r="AA6" s="24" t="s">
        <v>41</v>
      </c>
      <c r="AB6" s="24" t="s">
        <v>12</v>
      </c>
      <c r="AC6" s="24" t="s">
        <v>13</v>
      </c>
      <c r="AD6" s="40" t="s">
        <v>14</v>
      </c>
      <c r="AE6" s="40" t="s">
        <v>15</v>
      </c>
      <c r="AF6" s="32" t="s">
        <v>16</v>
      </c>
    </row>
    <row r="7" spans="1:32" ht="15.75" x14ac:dyDescent="0.25">
      <c r="A7" s="40"/>
      <c r="B7" s="24">
        <v>1</v>
      </c>
      <c r="C7" s="23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  <c r="J7" s="23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23">
        <v>16</v>
      </c>
      <c r="R7" s="19">
        <v>17</v>
      </c>
      <c r="S7" s="19">
        <v>18</v>
      </c>
      <c r="T7" s="19">
        <v>19</v>
      </c>
      <c r="U7" s="19">
        <v>20</v>
      </c>
      <c r="V7" s="19">
        <v>21</v>
      </c>
      <c r="W7" s="19">
        <v>22</v>
      </c>
      <c r="X7" s="23">
        <v>23</v>
      </c>
      <c r="Y7" s="19">
        <v>24</v>
      </c>
      <c r="Z7" s="19">
        <v>25</v>
      </c>
      <c r="AA7" s="19">
        <v>26</v>
      </c>
      <c r="AB7" s="19">
        <v>27</v>
      </c>
      <c r="AC7" s="19">
        <v>28</v>
      </c>
      <c r="AD7" s="40"/>
      <c r="AE7" s="40"/>
      <c r="AF7" s="32"/>
    </row>
    <row r="8" spans="1:32" ht="15.75" x14ac:dyDescent="0.25">
      <c r="A8" s="1" t="s">
        <v>42</v>
      </c>
      <c r="B8" s="24">
        <f>COUNTIF(B9:B17,"x")+COUNTIF(B9:B17,"0")</f>
        <v>8</v>
      </c>
      <c r="C8" s="5">
        <f t="shared" ref="C8:AC8" si="0">COUNTIF(C9:C17,"x")+COUNTIF(C9:C17,"0")</f>
        <v>3</v>
      </c>
      <c r="D8" s="27">
        <f t="shared" si="0"/>
        <v>8</v>
      </c>
      <c r="E8" s="27">
        <f t="shared" si="0"/>
        <v>8</v>
      </c>
      <c r="F8" s="27">
        <f t="shared" si="0"/>
        <v>8</v>
      </c>
      <c r="G8" s="27">
        <f t="shared" si="0"/>
        <v>8</v>
      </c>
      <c r="H8" s="27">
        <f t="shared" si="0"/>
        <v>8</v>
      </c>
      <c r="I8" s="27">
        <f t="shared" si="0"/>
        <v>9</v>
      </c>
      <c r="J8" s="28">
        <f t="shared" si="0"/>
        <v>3</v>
      </c>
      <c r="K8" s="27">
        <f t="shared" si="0"/>
        <v>8</v>
      </c>
      <c r="L8" s="27">
        <f t="shared" si="0"/>
        <v>8</v>
      </c>
      <c r="M8" s="27">
        <f t="shared" si="0"/>
        <v>8</v>
      </c>
      <c r="N8" s="27">
        <f t="shared" si="0"/>
        <v>8</v>
      </c>
      <c r="O8" s="27">
        <f t="shared" si="0"/>
        <v>8</v>
      </c>
      <c r="P8" s="27">
        <f t="shared" si="0"/>
        <v>9</v>
      </c>
      <c r="Q8" s="28">
        <f t="shared" si="0"/>
        <v>3</v>
      </c>
      <c r="R8" s="27">
        <f t="shared" si="0"/>
        <v>8</v>
      </c>
      <c r="S8" s="27">
        <f t="shared" si="0"/>
        <v>8</v>
      </c>
      <c r="T8" s="27">
        <f t="shared" si="0"/>
        <v>8</v>
      </c>
      <c r="U8" s="27">
        <f t="shared" si="0"/>
        <v>8</v>
      </c>
      <c r="V8" s="27">
        <f t="shared" si="0"/>
        <v>9</v>
      </c>
      <c r="W8" s="27">
        <f t="shared" si="0"/>
        <v>8</v>
      </c>
      <c r="X8" s="28">
        <f t="shared" si="0"/>
        <v>3</v>
      </c>
      <c r="Y8" s="27">
        <f t="shared" si="0"/>
        <v>8</v>
      </c>
      <c r="Z8" s="27">
        <f t="shared" si="0"/>
        <v>8</v>
      </c>
      <c r="AA8" s="27">
        <f t="shared" si="0"/>
        <v>8</v>
      </c>
      <c r="AB8" s="27">
        <f t="shared" si="0"/>
        <v>9</v>
      </c>
      <c r="AC8" s="27">
        <f t="shared" si="0"/>
        <v>8</v>
      </c>
      <c r="AD8" s="18">
        <f>SUM(B8:AC8)</f>
        <v>208</v>
      </c>
      <c r="AE8" s="19">
        <f>COUNTIF(B9:AC17,"x")+COUNTIF(B9:AC17,"1")</f>
        <v>208</v>
      </c>
      <c r="AF8" s="7">
        <f>IFERROR(AE8/AD8,"0")</f>
        <v>1</v>
      </c>
    </row>
    <row r="9" spans="1:32" ht="15.75" x14ac:dyDescent="0.25">
      <c r="A9" s="22" t="s">
        <v>43</v>
      </c>
      <c r="B9" s="60" t="s">
        <v>40</v>
      </c>
      <c r="C9" s="61"/>
      <c r="D9" s="62" t="s">
        <v>40</v>
      </c>
      <c r="E9" s="62" t="s">
        <v>40</v>
      </c>
      <c r="F9" s="62" t="s">
        <v>40</v>
      </c>
      <c r="G9" s="62" t="s">
        <v>40</v>
      </c>
      <c r="H9" s="62" t="s">
        <v>40</v>
      </c>
      <c r="I9" s="62" t="s">
        <v>40</v>
      </c>
      <c r="J9" s="63"/>
      <c r="K9" s="62" t="s">
        <v>40</v>
      </c>
      <c r="L9" s="62" t="s">
        <v>40</v>
      </c>
      <c r="M9" s="62" t="s">
        <v>40</v>
      </c>
      <c r="N9" s="62" t="s">
        <v>40</v>
      </c>
      <c r="O9" s="62" t="s">
        <v>40</v>
      </c>
      <c r="P9" s="62" t="s">
        <v>40</v>
      </c>
      <c r="Q9" s="63"/>
      <c r="R9" s="62" t="s">
        <v>40</v>
      </c>
      <c r="S9" s="62" t="s">
        <v>40</v>
      </c>
      <c r="T9" s="62" t="s">
        <v>40</v>
      </c>
      <c r="U9" s="62" t="s">
        <v>40</v>
      </c>
      <c r="V9" s="62" t="s">
        <v>40</v>
      </c>
      <c r="W9" s="62" t="s">
        <v>40</v>
      </c>
      <c r="X9" s="63"/>
      <c r="Y9" s="62" t="s">
        <v>40</v>
      </c>
      <c r="Z9" s="62" t="s">
        <v>40</v>
      </c>
      <c r="AA9" s="62" t="s">
        <v>40</v>
      </c>
      <c r="AB9" s="62" t="s">
        <v>40</v>
      </c>
      <c r="AC9" s="62" t="s">
        <v>40</v>
      </c>
      <c r="AD9" s="22"/>
      <c r="AE9" s="22"/>
      <c r="AF9" s="22"/>
    </row>
    <row r="10" spans="1:32" ht="15.75" x14ac:dyDescent="0.25">
      <c r="A10" s="2" t="s">
        <v>44</v>
      </c>
      <c r="B10" s="60" t="s">
        <v>40</v>
      </c>
      <c r="C10" s="61"/>
      <c r="D10" s="62" t="s">
        <v>40</v>
      </c>
      <c r="E10" s="62" t="s">
        <v>40</v>
      </c>
      <c r="F10" s="62" t="s">
        <v>40</v>
      </c>
      <c r="G10" s="62" t="s">
        <v>40</v>
      </c>
      <c r="H10" s="62" t="s">
        <v>40</v>
      </c>
      <c r="I10" s="62" t="s">
        <v>40</v>
      </c>
      <c r="J10" s="63"/>
      <c r="K10" s="62" t="s">
        <v>40</v>
      </c>
      <c r="L10" s="62" t="s">
        <v>40</v>
      </c>
      <c r="M10" s="62" t="s">
        <v>40</v>
      </c>
      <c r="N10" s="62" t="s">
        <v>40</v>
      </c>
      <c r="O10" s="62" t="s">
        <v>40</v>
      </c>
      <c r="P10" s="62" t="s">
        <v>40</v>
      </c>
      <c r="Q10" s="63"/>
      <c r="R10" s="62" t="s">
        <v>40</v>
      </c>
      <c r="S10" s="62" t="s">
        <v>40</v>
      </c>
      <c r="T10" s="62" t="s">
        <v>40</v>
      </c>
      <c r="U10" s="62" t="s">
        <v>40</v>
      </c>
      <c r="V10" s="62" t="s">
        <v>40</v>
      </c>
      <c r="W10" s="62" t="s">
        <v>40</v>
      </c>
      <c r="X10" s="63"/>
      <c r="Y10" s="62" t="s">
        <v>40</v>
      </c>
      <c r="Z10" s="62" t="s">
        <v>40</v>
      </c>
      <c r="AA10" s="62" t="s">
        <v>40</v>
      </c>
      <c r="AB10" s="62" t="s">
        <v>40</v>
      </c>
      <c r="AC10" s="62" t="s">
        <v>40</v>
      </c>
      <c r="AD10" s="2"/>
      <c r="AE10" s="2"/>
      <c r="AF10" s="2"/>
    </row>
    <row r="11" spans="1:32" ht="15.75" x14ac:dyDescent="0.25">
      <c r="A11" s="2" t="s">
        <v>45</v>
      </c>
      <c r="B11" s="60" t="s">
        <v>40</v>
      </c>
      <c r="C11" s="63" t="s">
        <v>40</v>
      </c>
      <c r="D11" s="62" t="s">
        <v>40</v>
      </c>
      <c r="E11" s="62" t="s">
        <v>40</v>
      </c>
      <c r="F11" s="62" t="s">
        <v>40</v>
      </c>
      <c r="G11" s="62" t="s">
        <v>40</v>
      </c>
      <c r="H11" s="62" t="s">
        <v>40</v>
      </c>
      <c r="I11" s="62" t="s">
        <v>40</v>
      </c>
      <c r="J11" s="63" t="s">
        <v>40</v>
      </c>
      <c r="K11" s="62" t="s">
        <v>40</v>
      </c>
      <c r="L11" s="62" t="s">
        <v>40</v>
      </c>
      <c r="M11" s="62" t="s">
        <v>40</v>
      </c>
      <c r="N11" s="62" t="s">
        <v>40</v>
      </c>
      <c r="O11" s="62" t="s">
        <v>40</v>
      </c>
      <c r="P11" s="62" t="s">
        <v>40</v>
      </c>
      <c r="Q11" s="63" t="s">
        <v>40</v>
      </c>
      <c r="R11" s="62" t="s">
        <v>40</v>
      </c>
      <c r="S11" s="62" t="s">
        <v>40</v>
      </c>
      <c r="T11" s="62" t="s">
        <v>40</v>
      </c>
      <c r="U11" s="62" t="s">
        <v>40</v>
      </c>
      <c r="V11" s="62" t="s">
        <v>40</v>
      </c>
      <c r="W11" s="62" t="s">
        <v>40</v>
      </c>
      <c r="X11" s="63" t="s">
        <v>40</v>
      </c>
      <c r="Y11" s="62" t="s">
        <v>40</v>
      </c>
      <c r="Z11" s="62" t="s">
        <v>40</v>
      </c>
      <c r="AA11" s="62" t="s">
        <v>40</v>
      </c>
      <c r="AB11" s="62" t="s">
        <v>40</v>
      </c>
      <c r="AC11" s="62" t="s">
        <v>40</v>
      </c>
      <c r="AD11" s="2"/>
      <c r="AE11" s="2"/>
      <c r="AF11" s="2"/>
    </row>
    <row r="12" spans="1:32" ht="15.75" x14ac:dyDescent="0.25">
      <c r="A12" s="2" t="s">
        <v>46</v>
      </c>
      <c r="B12" s="60" t="s">
        <v>40</v>
      </c>
      <c r="C12" s="63" t="s">
        <v>40</v>
      </c>
      <c r="D12" s="62" t="s">
        <v>40</v>
      </c>
      <c r="E12" s="62" t="s">
        <v>40</v>
      </c>
      <c r="F12" s="62" t="s">
        <v>40</v>
      </c>
      <c r="G12" s="62" t="s">
        <v>40</v>
      </c>
      <c r="H12" s="62" t="s">
        <v>40</v>
      </c>
      <c r="I12" s="62" t="s">
        <v>40</v>
      </c>
      <c r="J12" s="63" t="s">
        <v>40</v>
      </c>
      <c r="K12" s="62" t="s">
        <v>40</v>
      </c>
      <c r="L12" s="62" t="s">
        <v>40</v>
      </c>
      <c r="M12" s="62" t="s">
        <v>40</v>
      </c>
      <c r="N12" s="62" t="s">
        <v>40</v>
      </c>
      <c r="O12" s="62" t="s">
        <v>40</v>
      </c>
      <c r="P12" s="62" t="s">
        <v>40</v>
      </c>
      <c r="Q12" s="63" t="s">
        <v>40</v>
      </c>
      <c r="R12" s="62" t="s">
        <v>40</v>
      </c>
      <c r="S12" s="62" t="s">
        <v>40</v>
      </c>
      <c r="T12" s="62" t="s">
        <v>40</v>
      </c>
      <c r="U12" s="62" t="s">
        <v>40</v>
      </c>
      <c r="V12" s="62" t="s">
        <v>40</v>
      </c>
      <c r="W12" s="62" t="s">
        <v>40</v>
      </c>
      <c r="X12" s="63" t="s">
        <v>40</v>
      </c>
      <c r="Y12" s="62" t="s">
        <v>40</v>
      </c>
      <c r="Z12" s="62" t="s">
        <v>40</v>
      </c>
      <c r="AA12" s="62" t="s">
        <v>40</v>
      </c>
      <c r="AB12" s="62" t="s">
        <v>40</v>
      </c>
      <c r="AC12" s="62" t="s">
        <v>40</v>
      </c>
      <c r="AD12" s="2"/>
      <c r="AE12" s="2"/>
      <c r="AF12" s="2"/>
    </row>
    <row r="13" spans="1:32" ht="15.75" x14ac:dyDescent="0.25">
      <c r="A13" s="2" t="s">
        <v>47</v>
      </c>
      <c r="B13" s="60" t="s">
        <v>40</v>
      </c>
      <c r="C13" s="63" t="s">
        <v>40</v>
      </c>
      <c r="D13" s="62" t="s">
        <v>40</v>
      </c>
      <c r="E13" s="62" t="s">
        <v>40</v>
      </c>
      <c r="F13" s="62" t="s">
        <v>40</v>
      </c>
      <c r="G13" s="62" t="s">
        <v>40</v>
      </c>
      <c r="H13" s="62" t="s">
        <v>40</v>
      </c>
      <c r="I13" s="62" t="s">
        <v>40</v>
      </c>
      <c r="J13" s="63" t="s">
        <v>40</v>
      </c>
      <c r="K13" s="62" t="s">
        <v>40</v>
      </c>
      <c r="L13" s="62" t="s">
        <v>40</v>
      </c>
      <c r="M13" s="62" t="s">
        <v>40</v>
      </c>
      <c r="N13" s="62" t="s">
        <v>40</v>
      </c>
      <c r="O13" s="62" t="s">
        <v>40</v>
      </c>
      <c r="P13" s="62" t="s">
        <v>40</v>
      </c>
      <c r="Q13" s="63" t="s">
        <v>40</v>
      </c>
      <c r="R13" s="62" t="s">
        <v>40</v>
      </c>
      <c r="S13" s="62" t="s">
        <v>40</v>
      </c>
      <c r="T13" s="62" t="s">
        <v>40</v>
      </c>
      <c r="U13" s="62" t="s">
        <v>40</v>
      </c>
      <c r="V13" s="62" t="s">
        <v>40</v>
      </c>
      <c r="W13" s="62" t="s">
        <v>40</v>
      </c>
      <c r="X13" s="63" t="s">
        <v>40</v>
      </c>
      <c r="Y13" s="62" t="s">
        <v>40</v>
      </c>
      <c r="Z13" s="62" t="s">
        <v>40</v>
      </c>
      <c r="AA13" s="62" t="s">
        <v>40</v>
      </c>
      <c r="AB13" s="62" t="s">
        <v>40</v>
      </c>
      <c r="AC13" s="62" t="s">
        <v>40</v>
      </c>
      <c r="AD13" s="2"/>
      <c r="AE13" s="2"/>
      <c r="AF13" s="2"/>
    </row>
    <row r="14" spans="1:32" ht="15.75" x14ac:dyDescent="0.25">
      <c r="A14" s="17" t="s">
        <v>48</v>
      </c>
      <c r="B14" s="60" t="s">
        <v>40</v>
      </c>
      <c r="C14" s="61"/>
      <c r="D14" s="62" t="s">
        <v>40</v>
      </c>
      <c r="E14" s="62" t="s">
        <v>40</v>
      </c>
      <c r="F14" s="62" t="s">
        <v>40</v>
      </c>
      <c r="G14" s="62" t="s">
        <v>40</v>
      </c>
      <c r="H14" s="62" t="s">
        <v>40</v>
      </c>
      <c r="I14" s="62" t="s">
        <v>40</v>
      </c>
      <c r="J14" s="63"/>
      <c r="K14" s="62" t="s">
        <v>40</v>
      </c>
      <c r="L14" s="62" t="s">
        <v>40</v>
      </c>
      <c r="M14" s="62" t="s">
        <v>40</v>
      </c>
      <c r="N14" s="62" t="s">
        <v>40</v>
      </c>
      <c r="O14" s="62" t="s">
        <v>40</v>
      </c>
      <c r="P14" s="62" t="s">
        <v>40</v>
      </c>
      <c r="Q14" s="63"/>
      <c r="R14" s="62" t="s">
        <v>40</v>
      </c>
      <c r="S14" s="62" t="s">
        <v>40</v>
      </c>
      <c r="T14" s="62" t="s">
        <v>40</v>
      </c>
      <c r="U14" s="62" t="s">
        <v>40</v>
      </c>
      <c r="V14" s="62" t="s">
        <v>40</v>
      </c>
      <c r="W14" s="62" t="s">
        <v>40</v>
      </c>
      <c r="X14" s="63"/>
      <c r="Y14" s="62" t="s">
        <v>40</v>
      </c>
      <c r="Z14" s="62" t="s">
        <v>40</v>
      </c>
      <c r="AA14" s="62" t="s">
        <v>40</v>
      </c>
      <c r="AB14" s="62" t="s">
        <v>40</v>
      </c>
      <c r="AC14" s="62" t="s">
        <v>40</v>
      </c>
      <c r="AD14" s="2"/>
      <c r="AE14" s="2"/>
      <c r="AF14" s="2"/>
    </row>
    <row r="15" spans="1:32" ht="15.75" x14ac:dyDescent="0.25">
      <c r="A15" s="2" t="s">
        <v>49</v>
      </c>
      <c r="B15" s="60" t="s">
        <v>40</v>
      </c>
      <c r="C15" s="61"/>
      <c r="D15" s="62" t="s">
        <v>40</v>
      </c>
      <c r="E15" s="62" t="s">
        <v>40</v>
      </c>
      <c r="F15" s="62" t="s">
        <v>40</v>
      </c>
      <c r="G15" s="62" t="s">
        <v>40</v>
      </c>
      <c r="H15" s="62" t="s">
        <v>40</v>
      </c>
      <c r="I15" s="62" t="s">
        <v>40</v>
      </c>
      <c r="J15" s="63"/>
      <c r="K15" s="62" t="s">
        <v>40</v>
      </c>
      <c r="L15" s="62" t="s">
        <v>40</v>
      </c>
      <c r="M15" s="62" t="s">
        <v>40</v>
      </c>
      <c r="N15" s="62" t="s">
        <v>40</v>
      </c>
      <c r="O15" s="62" t="s">
        <v>40</v>
      </c>
      <c r="P15" s="62" t="s">
        <v>40</v>
      </c>
      <c r="Q15" s="63"/>
      <c r="R15" s="62" t="s">
        <v>40</v>
      </c>
      <c r="S15" s="62" t="s">
        <v>40</v>
      </c>
      <c r="T15" s="62" t="s">
        <v>40</v>
      </c>
      <c r="U15" s="62" t="s">
        <v>40</v>
      </c>
      <c r="V15" s="62" t="s">
        <v>40</v>
      </c>
      <c r="W15" s="62" t="s">
        <v>40</v>
      </c>
      <c r="X15" s="63"/>
      <c r="Y15" s="62" t="s">
        <v>40</v>
      </c>
      <c r="Z15" s="62" t="s">
        <v>40</v>
      </c>
      <c r="AA15" s="62" t="s">
        <v>40</v>
      </c>
      <c r="AB15" s="62" t="s">
        <v>40</v>
      </c>
      <c r="AC15" s="62" t="s">
        <v>40</v>
      </c>
      <c r="AD15" s="2"/>
      <c r="AE15" s="2"/>
      <c r="AF15" s="2"/>
    </row>
    <row r="16" spans="1:32" ht="15.75" x14ac:dyDescent="0.25">
      <c r="A16" s="2" t="s">
        <v>50</v>
      </c>
      <c r="B16" s="60" t="s">
        <v>40</v>
      </c>
      <c r="C16" s="61"/>
      <c r="D16" s="62" t="s">
        <v>40</v>
      </c>
      <c r="E16" s="62" t="s">
        <v>40</v>
      </c>
      <c r="F16" s="62" t="s">
        <v>40</v>
      </c>
      <c r="G16" s="62" t="s">
        <v>40</v>
      </c>
      <c r="H16" s="62" t="s">
        <v>40</v>
      </c>
      <c r="I16" s="62" t="s">
        <v>40</v>
      </c>
      <c r="J16" s="63"/>
      <c r="K16" s="62" t="s">
        <v>40</v>
      </c>
      <c r="L16" s="62" t="s">
        <v>40</v>
      </c>
      <c r="M16" s="62" t="s">
        <v>40</v>
      </c>
      <c r="N16" s="62" t="s">
        <v>40</v>
      </c>
      <c r="O16" s="62" t="s">
        <v>40</v>
      </c>
      <c r="P16" s="62" t="s">
        <v>40</v>
      </c>
      <c r="Q16" s="63"/>
      <c r="R16" s="62" t="s">
        <v>40</v>
      </c>
      <c r="S16" s="62" t="s">
        <v>40</v>
      </c>
      <c r="T16" s="62" t="s">
        <v>40</v>
      </c>
      <c r="U16" s="62" t="s">
        <v>40</v>
      </c>
      <c r="V16" s="62" t="s">
        <v>40</v>
      </c>
      <c r="W16" s="62" t="s">
        <v>40</v>
      </c>
      <c r="X16" s="63"/>
      <c r="Y16" s="62" t="s">
        <v>40</v>
      </c>
      <c r="Z16" s="62" t="s">
        <v>40</v>
      </c>
      <c r="AA16" s="62" t="s">
        <v>40</v>
      </c>
      <c r="AB16" s="62" t="s">
        <v>40</v>
      </c>
      <c r="AC16" s="62" t="s">
        <v>40</v>
      </c>
      <c r="AD16" s="6"/>
      <c r="AE16" s="6"/>
      <c r="AF16" s="6"/>
    </row>
    <row r="17" spans="1:32" ht="15.75" x14ac:dyDescent="0.25">
      <c r="A17" s="3" t="s">
        <v>32</v>
      </c>
      <c r="B17" s="60"/>
      <c r="C17" s="61"/>
      <c r="D17" s="62"/>
      <c r="E17" s="62"/>
      <c r="F17" s="62"/>
      <c r="G17" s="62"/>
      <c r="H17" s="62"/>
      <c r="I17" s="62" t="s">
        <v>40</v>
      </c>
      <c r="J17" s="63"/>
      <c r="K17" s="62"/>
      <c r="L17" s="62"/>
      <c r="M17" s="62"/>
      <c r="N17" s="62"/>
      <c r="O17" s="62"/>
      <c r="P17" s="62" t="s">
        <v>40</v>
      </c>
      <c r="Q17" s="63"/>
      <c r="R17" s="62"/>
      <c r="S17" s="62"/>
      <c r="T17" s="62"/>
      <c r="U17" s="62"/>
      <c r="V17" s="62" t="s">
        <v>40</v>
      </c>
      <c r="W17" s="62"/>
      <c r="X17" s="63"/>
      <c r="Y17" s="62"/>
      <c r="Z17" s="62"/>
      <c r="AA17" s="62"/>
      <c r="AB17" s="62" t="s">
        <v>40</v>
      </c>
      <c r="AC17" s="62"/>
      <c r="AD17" s="22"/>
      <c r="AE17" s="22"/>
      <c r="AF17" s="22"/>
    </row>
    <row r="18" spans="1:32" ht="15.75" x14ac:dyDescent="0.25">
      <c r="A18" s="29"/>
      <c r="B18" s="61"/>
      <c r="C18" s="61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30"/>
      <c r="AE18" s="30"/>
      <c r="AF18" s="30"/>
    </row>
    <row r="19" spans="1:32" ht="15.75" x14ac:dyDescent="0.25">
      <c r="A19" s="1" t="s">
        <v>51</v>
      </c>
      <c r="B19" s="56">
        <f>COUNTIF(B20:B26,"x")+COUNTIF(B20:B25,"0")</f>
        <v>3</v>
      </c>
      <c r="C19" s="57">
        <f t="shared" ref="C19:AC19" si="1">COUNTIF(C20:C26,"x")+COUNTIF(C20:C25,"0")</f>
        <v>1</v>
      </c>
      <c r="D19" s="56">
        <f t="shared" si="1"/>
        <v>4</v>
      </c>
      <c r="E19" s="56">
        <f t="shared" si="1"/>
        <v>3</v>
      </c>
      <c r="F19" s="56">
        <f t="shared" si="1"/>
        <v>1</v>
      </c>
      <c r="G19" s="56">
        <f t="shared" si="1"/>
        <v>4</v>
      </c>
      <c r="H19" s="56">
        <f t="shared" si="1"/>
        <v>2</v>
      </c>
      <c r="I19" s="56">
        <f t="shared" si="1"/>
        <v>6</v>
      </c>
      <c r="J19" s="57">
        <f t="shared" si="1"/>
        <v>1</v>
      </c>
      <c r="K19" s="56">
        <f t="shared" si="1"/>
        <v>3</v>
      </c>
      <c r="L19" s="56">
        <f t="shared" si="1"/>
        <v>4</v>
      </c>
      <c r="M19" s="56">
        <f t="shared" si="1"/>
        <v>1</v>
      </c>
      <c r="N19" s="56">
        <f t="shared" si="1"/>
        <v>4</v>
      </c>
      <c r="O19" s="56">
        <f t="shared" si="1"/>
        <v>2</v>
      </c>
      <c r="P19" s="56">
        <f t="shared" si="1"/>
        <v>6</v>
      </c>
      <c r="Q19" s="57">
        <f t="shared" si="1"/>
        <v>1</v>
      </c>
      <c r="R19" s="56">
        <f t="shared" si="1"/>
        <v>4</v>
      </c>
      <c r="S19" s="56">
        <f t="shared" si="1"/>
        <v>3</v>
      </c>
      <c r="T19" s="56">
        <f t="shared" si="1"/>
        <v>1</v>
      </c>
      <c r="U19" s="56">
        <f t="shared" si="1"/>
        <v>4</v>
      </c>
      <c r="V19" s="56">
        <f t="shared" si="1"/>
        <v>3</v>
      </c>
      <c r="W19" s="56">
        <f t="shared" si="1"/>
        <v>6</v>
      </c>
      <c r="X19" s="57">
        <f t="shared" si="1"/>
        <v>1</v>
      </c>
      <c r="Y19" s="56">
        <f t="shared" si="1"/>
        <v>3</v>
      </c>
      <c r="Z19" s="56">
        <f t="shared" si="1"/>
        <v>4</v>
      </c>
      <c r="AA19" s="56">
        <f t="shared" si="1"/>
        <v>1</v>
      </c>
      <c r="AB19" s="56">
        <f t="shared" si="1"/>
        <v>4</v>
      </c>
      <c r="AC19" s="56">
        <f t="shared" si="1"/>
        <v>5</v>
      </c>
      <c r="AD19" s="18">
        <f>SUM(B19:AC19)</f>
        <v>85</v>
      </c>
      <c r="AE19" s="19">
        <f>COUNTIF(B20:AC26,"x")+COUNTIF(B20:AC26,"1")</f>
        <v>85</v>
      </c>
      <c r="AF19" s="7">
        <f>IFERROR(AE19/AD19,"0")</f>
        <v>1</v>
      </c>
    </row>
    <row r="20" spans="1:32" ht="15.75" x14ac:dyDescent="0.25">
      <c r="A20" s="17" t="s">
        <v>52</v>
      </c>
      <c r="B20" s="56"/>
      <c r="C20" s="61"/>
      <c r="D20" s="62" t="s">
        <v>40</v>
      </c>
      <c r="E20" s="62"/>
      <c r="F20" s="62"/>
      <c r="G20" s="62"/>
      <c r="H20" s="62"/>
      <c r="I20" s="62" t="s">
        <v>40</v>
      </c>
      <c r="J20" s="63"/>
      <c r="K20" s="62" t="s">
        <v>40</v>
      </c>
      <c r="L20" s="62"/>
      <c r="M20" s="62"/>
      <c r="N20" s="62"/>
      <c r="O20" s="62"/>
      <c r="P20" s="62" t="s">
        <v>40</v>
      </c>
      <c r="Q20" s="63"/>
      <c r="R20" s="62" t="s">
        <v>40</v>
      </c>
      <c r="S20" s="62"/>
      <c r="T20" s="62"/>
      <c r="U20" s="62"/>
      <c r="V20" s="62"/>
      <c r="W20" s="62" t="s">
        <v>40</v>
      </c>
      <c r="X20" s="63"/>
      <c r="Y20" s="62" t="s">
        <v>40</v>
      </c>
      <c r="Z20" s="62"/>
      <c r="AA20" s="62"/>
      <c r="AB20" s="62"/>
      <c r="AC20" s="62" t="s">
        <v>40</v>
      </c>
      <c r="AD20" s="25"/>
      <c r="AE20" s="19"/>
      <c r="AF20" s="7"/>
    </row>
    <row r="21" spans="1:32" ht="15.75" x14ac:dyDescent="0.25">
      <c r="A21" s="17" t="s">
        <v>53</v>
      </c>
      <c r="B21" s="60" t="s">
        <v>40</v>
      </c>
      <c r="C21" s="61"/>
      <c r="D21" s="62"/>
      <c r="E21" s="62" t="s">
        <v>40</v>
      </c>
      <c r="F21" s="62"/>
      <c r="G21" s="62" t="s">
        <v>40</v>
      </c>
      <c r="H21" s="62"/>
      <c r="I21" s="62" t="s">
        <v>40</v>
      </c>
      <c r="J21" s="61"/>
      <c r="K21" s="62"/>
      <c r="L21" s="62" t="s">
        <v>40</v>
      </c>
      <c r="M21" s="62"/>
      <c r="N21" s="62" t="s">
        <v>40</v>
      </c>
      <c r="O21" s="62"/>
      <c r="P21" s="62" t="s">
        <v>40</v>
      </c>
      <c r="Q21" s="61"/>
      <c r="R21" s="62"/>
      <c r="S21" s="62" t="s">
        <v>40</v>
      </c>
      <c r="T21" s="62"/>
      <c r="U21" s="62" t="s">
        <v>40</v>
      </c>
      <c r="V21" s="62"/>
      <c r="W21" s="62" t="s">
        <v>40</v>
      </c>
      <c r="X21" s="61"/>
      <c r="Y21" s="62"/>
      <c r="Z21" s="62" t="s">
        <v>40</v>
      </c>
      <c r="AA21" s="62"/>
      <c r="AB21" s="62" t="s">
        <v>40</v>
      </c>
      <c r="AC21" s="62"/>
      <c r="AD21" s="25"/>
      <c r="AE21" s="19"/>
      <c r="AF21" s="7"/>
    </row>
    <row r="22" spans="1:32" ht="15.75" x14ac:dyDescent="0.25">
      <c r="A22" s="2" t="s">
        <v>54</v>
      </c>
      <c r="B22" s="60" t="s">
        <v>40</v>
      </c>
      <c r="C22" s="63" t="s">
        <v>40</v>
      </c>
      <c r="D22" s="62" t="s">
        <v>40</v>
      </c>
      <c r="E22" s="62" t="s">
        <v>40</v>
      </c>
      <c r="F22" s="62" t="s">
        <v>40</v>
      </c>
      <c r="G22" s="62" t="s">
        <v>40</v>
      </c>
      <c r="H22" s="62" t="s">
        <v>40</v>
      </c>
      <c r="I22" s="62" t="s">
        <v>40</v>
      </c>
      <c r="J22" s="63" t="s">
        <v>40</v>
      </c>
      <c r="K22" s="62" t="s">
        <v>40</v>
      </c>
      <c r="L22" s="62" t="s">
        <v>40</v>
      </c>
      <c r="M22" s="62" t="s">
        <v>40</v>
      </c>
      <c r="N22" s="62" t="s">
        <v>40</v>
      </c>
      <c r="O22" s="62" t="s">
        <v>40</v>
      </c>
      <c r="P22" s="62" t="s">
        <v>40</v>
      </c>
      <c r="Q22" s="63" t="s">
        <v>40</v>
      </c>
      <c r="R22" s="62" t="s">
        <v>40</v>
      </c>
      <c r="S22" s="62" t="s">
        <v>40</v>
      </c>
      <c r="T22" s="62" t="s">
        <v>40</v>
      </c>
      <c r="U22" s="62" t="s">
        <v>40</v>
      </c>
      <c r="V22" s="62" t="s">
        <v>40</v>
      </c>
      <c r="W22" s="62" t="s">
        <v>40</v>
      </c>
      <c r="X22" s="63" t="s">
        <v>40</v>
      </c>
      <c r="Y22" s="62" t="s">
        <v>40</v>
      </c>
      <c r="Z22" s="62" t="s">
        <v>40</v>
      </c>
      <c r="AA22" s="62" t="s">
        <v>40</v>
      </c>
      <c r="AB22" s="62" t="s">
        <v>40</v>
      </c>
      <c r="AC22" s="62" t="s">
        <v>40</v>
      </c>
      <c r="AD22" s="18"/>
      <c r="AE22" s="19"/>
      <c r="AF22" s="7"/>
    </row>
    <row r="23" spans="1:32" ht="15.75" x14ac:dyDescent="0.25">
      <c r="A23" s="3" t="s">
        <v>55</v>
      </c>
      <c r="B23" s="56"/>
      <c r="C23" s="57"/>
      <c r="D23" s="62"/>
      <c r="E23" s="62"/>
      <c r="F23" s="62"/>
      <c r="G23" s="62"/>
      <c r="H23" s="62" t="s">
        <v>40</v>
      </c>
      <c r="I23" s="62"/>
      <c r="J23" s="63"/>
      <c r="K23" s="62"/>
      <c r="L23" s="62"/>
      <c r="M23" s="62"/>
      <c r="N23" s="62"/>
      <c r="O23" s="62" t="s">
        <v>40</v>
      </c>
      <c r="P23" s="62"/>
      <c r="Q23" s="63"/>
      <c r="R23" s="62"/>
      <c r="S23" s="62"/>
      <c r="T23" s="62"/>
      <c r="U23" s="62"/>
      <c r="V23" s="62" t="s">
        <v>40</v>
      </c>
      <c r="W23" s="62"/>
      <c r="X23" s="63"/>
      <c r="Y23" s="62"/>
      <c r="Z23" s="62"/>
      <c r="AA23" s="62"/>
      <c r="AB23" s="62"/>
      <c r="AC23" s="62" t="s">
        <v>40</v>
      </c>
      <c r="AD23" s="18"/>
      <c r="AE23" s="19"/>
      <c r="AF23" s="7"/>
    </row>
    <row r="24" spans="1:32" ht="15.75" x14ac:dyDescent="0.25">
      <c r="A24" s="3" t="s">
        <v>56</v>
      </c>
      <c r="B24" s="56"/>
      <c r="C24" s="61"/>
      <c r="D24" s="62" t="s">
        <v>40</v>
      </c>
      <c r="E24" s="62"/>
      <c r="F24" s="62"/>
      <c r="G24" s="62"/>
      <c r="H24" s="62"/>
      <c r="I24" s="62" t="s">
        <v>40</v>
      </c>
      <c r="J24" s="63"/>
      <c r="K24" s="62" t="s">
        <v>40</v>
      </c>
      <c r="L24" s="62"/>
      <c r="M24" s="62"/>
      <c r="N24" s="62"/>
      <c r="O24" s="62"/>
      <c r="P24" s="62" t="s">
        <v>40</v>
      </c>
      <c r="Q24" s="63"/>
      <c r="R24" s="62" t="s">
        <v>40</v>
      </c>
      <c r="S24" s="62"/>
      <c r="T24" s="62"/>
      <c r="U24" s="62"/>
      <c r="V24" s="62"/>
      <c r="W24" s="62" t="s">
        <v>40</v>
      </c>
      <c r="X24" s="63"/>
      <c r="Y24" s="62" t="s">
        <v>40</v>
      </c>
      <c r="Z24" s="62"/>
      <c r="AA24" s="62"/>
      <c r="AB24" s="62"/>
      <c r="AC24" s="62" t="s">
        <v>40</v>
      </c>
      <c r="AD24" s="2"/>
      <c r="AE24" s="2"/>
      <c r="AF24" s="2"/>
    </row>
    <row r="25" spans="1:32" ht="15.75" x14ac:dyDescent="0.25">
      <c r="A25" s="3" t="s">
        <v>57</v>
      </c>
      <c r="B25" s="60" t="s">
        <v>40</v>
      </c>
      <c r="C25" s="61"/>
      <c r="D25" s="62"/>
      <c r="E25" s="62" t="s">
        <v>40</v>
      </c>
      <c r="F25" s="62"/>
      <c r="G25" s="62" t="s">
        <v>40</v>
      </c>
      <c r="H25" s="62"/>
      <c r="I25" s="62" t="s">
        <v>40</v>
      </c>
      <c r="J25" s="61"/>
      <c r="K25" s="62"/>
      <c r="L25" s="62" t="s">
        <v>40</v>
      </c>
      <c r="M25" s="62"/>
      <c r="N25" s="62" t="s">
        <v>40</v>
      </c>
      <c r="O25" s="62"/>
      <c r="P25" s="62" t="s">
        <v>40</v>
      </c>
      <c r="Q25" s="61"/>
      <c r="R25" s="62"/>
      <c r="S25" s="62" t="s">
        <v>40</v>
      </c>
      <c r="T25" s="62"/>
      <c r="U25" s="62" t="s">
        <v>40</v>
      </c>
      <c r="V25" s="62"/>
      <c r="W25" s="62" t="s">
        <v>40</v>
      </c>
      <c r="X25" s="61"/>
      <c r="Y25" s="62"/>
      <c r="Z25" s="62" t="s">
        <v>40</v>
      </c>
      <c r="AA25" s="62"/>
      <c r="AB25" s="62" t="s">
        <v>40</v>
      </c>
      <c r="AC25" s="62"/>
      <c r="AD25" s="2"/>
      <c r="AE25" s="2"/>
      <c r="AF25" s="2"/>
    </row>
    <row r="26" spans="1:32" ht="15.75" x14ac:dyDescent="0.25">
      <c r="A26" s="3" t="s">
        <v>58</v>
      </c>
      <c r="B26" s="60"/>
      <c r="C26" s="63"/>
      <c r="D26" s="62" t="s">
        <v>40</v>
      </c>
      <c r="E26" s="62"/>
      <c r="F26" s="62"/>
      <c r="G26" s="62" t="s">
        <v>40</v>
      </c>
      <c r="H26" s="62"/>
      <c r="I26" s="62" t="s">
        <v>40</v>
      </c>
      <c r="J26" s="63"/>
      <c r="K26" s="62"/>
      <c r="L26" s="62" t="s">
        <v>40</v>
      </c>
      <c r="M26" s="62"/>
      <c r="N26" s="62" t="s">
        <v>40</v>
      </c>
      <c r="O26" s="62"/>
      <c r="P26" s="62" t="s">
        <v>40</v>
      </c>
      <c r="Q26" s="63"/>
      <c r="R26" s="62" t="s">
        <v>40</v>
      </c>
      <c r="S26" s="62"/>
      <c r="T26" s="62"/>
      <c r="U26" s="62" t="s">
        <v>40</v>
      </c>
      <c r="V26" s="62" t="s">
        <v>40</v>
      </c>
      <c r="W26" s="62" t="s">
        <v>40</v>
      </c>
      <c r="X26" s="63"/>
      <c r="Y26" s="62"/>
      <c r="Z26" s="62" t="s">
        <v>40</v>
      </c>
      <c r="AA26" s="62"/>
      <c r="AB26" s="62" t="s">
        <v>40</v>
      </c>
      <c r="AC26" s="62" t="s">
        <v>40</v>
      </c>
      <c r="AD26" s="2"/>
      <c r="AE26" s="2"/>
      <c r="AF26" s="2"/>
    </row>
    <row r="27" spans="1:32" ht="15.75" x14ac:dyDescent="0.25">
      <c r="A27" s="29"/>
      <c r="B27" s="61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31"/>
      <c r="AE27" s="31"/>
      <c r="AF27" s="31"/>
    </row>
    <row r="28" spans="1:32" ht="15.75" x14ac:dyDescent="0.25">
      <c r="A28" s="1">
        <v>720</v>
      </c>
      <c r="B28" s="56">
        <f>COUNTIF(B29:B31,"x")+COUNTIF(B29:B31,"0")</f>
        <v>0</v>
      </c>
      <c r="C28" s="57">
        <f t="shared" ref="C28:AC28" si="2">COUNTIF(C29:C31,"x")+COUNTIF(C29:C31,"0")</f>
        <v>0</v>
      </c>
      <c r="D28" s="56">
        <f t="shared" si="2"/>
        <v>0</v>
      </c>
      <c r="E28" s="56">
        <f t="shared" si="2"/>
        <v>1</v>
      </c>
      <c r="F28" s="56">
        <f t="shared" si="2"/>
        <v>1</v>
      </c>
      <c r="G28" s="56">
        <f t="shared" si="2"/>
        <v>1</v>
      </c>
      <c r="H28" s="56">
        <f t="shared" si="2"/>
        <v>0</v>
      </c>
      <c r="I28" s="56">
        <f t="shared" si="2"/>
        <v>0</v>
      </c>
      <c r="J28" s="57">
        <f t="shared" si="2"/>
        <v>0</v>
      </c>
      <c r="K28" s="56">
        <f t="shared" si="2"/>
        <v>0</v>
      </c>
      <c r="L28" s="56">
        <f t="shared" si="2"/>
        <v>1</v>
      </c>
      <c r="M28" s="56">
        <f t="shared" si="2"/>
        <v>1</v>
      </c>
      <c r="N28" s="56">
        <f t="shared" si="2"/>
        <v>1</v>
      </c>
      <c r="O28" s="56">
        <f t="shared" si="2"/>
        <v>0</v>
      </c>
      <c r="P28" s="56">
        <f t="shared" si="2"/>
        <v>0</v>
      </c>
      <c r="Q28" s="57">
        <f t="shared" si="2"/>
        <v>0</v>
      </c>
      <c r="R28" s="56">
        <f t="shared" si="2"/>
        <v>0</v>
      </c>
      <c r="S28" s="56">
        <f t="shared" si="2"/>
        <v>1</v>
      </c>
      <c r="T28" s="56">
        <f t="shared" si="2"/>
        <v>1</v>
      </c>
      <c r="U28" s="56">
        <f t="shared" si="2"/>
        <v>1</v>
      </c>
      <c r="V28" s="56">
        <f t="shared" si="2"/>
        <v>0</v>
      </c>
      <c r="W28" s="56">
        <f t="shared" si="2"/>
        <v>0</v>
      </c>
      <c r="X28" s="57">
        <f t="shared" si="2"/>
        <v>0</v>
      </c>
      <c r="Y28" s="56">
        <f t="shared" si="2"/>
        <v>0</v>
      </c>
      <c r="Z28" s="56">
        <f t="shared" si="2"/>
        <v>1</v>
      </c>
      <c r="AA28" s="56">
        <f t="shared" si="2"/>
        <v>1</v>
      </c>
      <c r="AB28" s="56">
        <f t="shared" si="2"/>
        <v>1</v>
      </c>
      <c r="AC28" s="56">
        <f t="shared" si="2"/>
        <v>0</v>
      </c>
      <c r="AD28" s="18">
        <f>SUM(B28:AC28)</f>
        <v>12</v>
      </c>
      <c r="AE28" s="19">
        <f>COUNTIF(B29:AC38,"x")+COUNTIF(B29:AC38,"1")</f>
        <v>12</v>
      </c>
      <c r="AF28" s="7">
        <f>IFERROR(AE28/AD28,"0")</f>
        <v>1</v>
      </c>
    </row>
    <row r="29" spans="1:32" ht="15.75" x14ac:dyDescent="0.25">
      <c r="A29" s="4" t="s">
        <v>59</v>
      </c>
      <c r="B29" s="60"/>
      <c r="C29" s="61"/>
      <c r="D29" s="62"/>
      <c r="E29" s="62" t="s">
        <v>40</v>
      </c>
      <c r="F29" s="62"/>
      <c r="G29" s="60"/>
      <c r="H29" s="60"/>
      <c r="I29" s="62"/>
      <c r="J29" s="61"/>
      <c r="K29" s="62"/>
      <c r="L29" s="62"/>
      <c r="M29" s="62"/>
      <c r="N29" s="62" t="s">
        <v>40</v>
      </c>
      <c r="O29" s="60"/>
      <c r="P29" s="60"/>
      <c r="Q29" s="63"/>
      <c r="R29" s="62"/>
      <c r="S29" s="62" t="s">
        <v>40</v>
      </c>
      <c r="T29" s="62" t="s">
        <v>40</v>
      </c>
      <c r="U29" s="62"/>
      <c r="V29" s="60"/>
      <c r="W29" s="62"/>
      <c r="X29" s="61"/>
      <c r="Y29" s="62"/>
      <c r="Z29" s="62"/>
      <c r="AA29" s="62"/>
      <c r="AB29" s="62" t="s">
        <v>40</v>
      </c>
      <c r="AC29" s="60"/>
      <c r="AD29" s="26"/>
      <c r="AE29" s="19"/>
      <c r="AF29" s="7"/>
    </row>
    <row r="30" spans="1:32" ht="15.75" x14ac:dyDescent="0.25">
      <c r="A30" s="4" t="s">
        <v>60</v>
      </c>
      <c r="B30" s="60"/>
      <c r="C30" s="61"/>
      <c r="D30" s="62"/>
      <c r="E30" s="62"/>
      <c r="F30" s="62" t="s">
        <v>40</v>
      </c>
      <c r="G30" s="60" t="s">
        <v>40</v>
      </c>
      <c r="H30" s="60"/>
      <c r="I30" s="62"/>
      <c r="J30" s="61"/>
      <c r="K30" s="62"/>
      <c r="L30" s="62" t="s">
        <v>40</v>
      </c>
      <c r="M30" s="62" t="s">
        <v>40</v>
      </c>
      <c r="N30" s="62"/>
      <c r="O30" s="60"/>
      <c r="P30" s="60"/>
      <c r="Q30" s="63"/>
      <c r="R30" s="62"/>
      <c r="S30" s="62"/>
      <c r="T30" s="62"/>
      <c r="U30" s="62" t="s">
        <v>40</v>
      </c>
      <c r="V30" s="60"/>
      <c r="W30" s="62"/>
      <c r="X30" s="61"/>
      <c r="Y30" s="62"/>
      <c r="Z30" s="62" t="s">
        <v>40</v>
      </c>
      <c r="AA30" s="62" t="s">
        <v>40</v>
      </c>
      <c r="AB30" s="62"/>
      <c r="AC30" s="60"/>
      <c r="AD30" s="26"/>
      <c r="AE30" s="19"/>
      <c r="AF30" s="7"/>
    </row>
    <row r="31" spans="1:32" ht="15.75" x14ac:dyDescent="0.25">
      <c r="A31" s="4" t="s">
        <v>61</v>
      </c>
      <c r="B31" s="60"/>
      <c r="C31" s="63"/>
      <c r="D31" s="62"/>
      <c r="E31" s="62"/>
      <c r="F31" s="62"/>
      <c r="G31" s="60"/>
      <c r="H31" s="60"/>
      <c r="I31" s="62"/>
      <c r="J31" s="61"/>
      <c r="K31" s="62"/>
      <c r="L31" s="62"/>
      <c r="M31" s="62"/>
      <c r="N31" s="62"/>
      <c r="O31" s="62"/>
      <c r="P31" s="60"/>
      <c r="Q31" s="63"/>
      <c r="R31" s="62"/>
      <c r="S31" s="62"/>
      <c r="T31" s="62"/>
      <c r="U31" s="60"/>
      <c r="V31" s="60"/>
      <c r="W31" s="62"/>
      <c r="X31" s="61"/>
      <c r="Y31" s="62"/>
      <c r="Z31" s="62"/>
      <c r="AA31" s="62"/>
      <c r="AB31" s="62"/>
      <c r="AC31" s="62"/>
      <c r="AD31" s="26"/>
      <c r="AE31" s="4"/>
      <c r="AF31" s="4"/>
    </row>
    <row r="32" spans="1:32" ht="15.75" x14ac:dyDescent="0.25">
      <c r="B32" s="33" t="s">
        <v>17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8">
        <f>+SUM(AD8:AD31)</f>
        <v>305</v>
      </c>
      <c r="AE32" s="18">
        <f>+SUM(AE8:AE31)</f>
        <v>305</v>
      </c>
      <c r="AF32" s="7">
        <f>IFERROR(AE32/AD32,"0")</f>
        <v>1</v>
      </c>
    </row>
    <row r="33" spans="2:31" ht="16.5" thickBot="1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2:31" ht="16.5" thickBot="1" x14ac:dyDescent="0.3">
      <c r="B34" s="35" t="s">
        <v>18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7"/>
      <c r="W34" s="9"/>
      <c r="X34" s="9"/>
      <c r="Y34" s="9"/>
      <c r="Z34" s="9"/>
      <c r="AA34" s="9"/>
      <c r="AB34" s="9"/>
      <c r="AC34" s="9"/>
      <c r="AD34" s="9"/>
      <c r="AE34" s="9"/>
    </row>
    <row r="35" spans="2:31" ht="16.5" thickBot="1" x14ac:dyDescent="0.3">
      <c r="B35" s="8" t="s">
        <v>19</v>
      </c>
      <c r="C35" s="38" t="s">
        <v>20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9"/>
      <c r="Q35" s="9"/>
      <c r="R35" s="9"/>
      <c r="S35" s="9"/>
      <c r="T35" s="9"/>
      <c r="U35" s="9"/>
      <c r="V35" s="10"/>
      <c r="W35" s="9"/>
      <c r="X35" s="9"/>
      <c r="Y35" s="9"/>
      <c r="Z35" s="9"/>
      <c r="AA35" s="9"/>
      <c r="AB35" s="9"/>
      <c r="AC35" s="9"/>
      <c r="AD35" s="9"/>
      <c r="AE35" s="9"/>
    </row>
    <row r="36" spans="2:31" ht="16.5" thickBot="1" x14ac:dyDescent="0.3">
      <c r="B36" s="11" t="s">
        <v>21</v>
      </c>
      <c r="C36" s="12" t="s">
        <v>22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9"/>
      <c r="Q36" s="13"/>
      <c r="R36" s="9" t="s">
        <v>23</v>
      </c>
      <c r="S36" s="9"/>
      <c r="T36" s="9"/>
      <c r="U36" s="9"/>
      <c r="V36" s="10"/>
      <c r="W36" s="9"/>
      <c r="X36" s="9"/>
      <c r="Y36" s="9"/>
      <c r="Z36" s="9"/>
      <c r="AA36" s="9"/>
      <c r="AB36" s="9"/>
      <c r="AC36" s="9"/>
      <c r="AD36" s="9"/>
      <c r="AE36" s="9"/>
    </row>
    <row r="37" spans="2:31" ht="15.75" x14ac:dyDescent="0.25">
      <c r="B37" s="11" t="s">
        <v>24</v>
      </c>
      <c r="C37" s="12" t="s">
        <v>25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9"/>
      <c r="Q37" s="9"/>
      <c r="R37" s="9"/>
      <c r="S37" s="9"/>
      <c r="T37" s="9"/>
      <c r="U37" s="9"/>
      <c r="V37" s="10"/>
      <c r="W37" s="9"/>
      <c r="X37" s="9"/>
      <c r="Y37" s="9"/>
      <c r="Z37" s="9"/>
      <c r="AA37" s="9"/>
      <c r="AB37" s="9"/>
      <c r="AC37" s="9"/>
      <c r="AD37" s="9" t="s">
        <v>27</v>
      </c>
      <c r="AE37" s="9"/>
    </row>
    <row r="38" spans="2:31" ht="16.5" thickBot="1" x14ac:dyDescent="0.3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"/>
      <c r="X38" s="9"/>
      <c r="Y38" s="9"/>
      <c r="Z38" s="9"/>
      <c r="AA38" s="9"/>
      <c r="AB38" s="9"/>
      <c r="AC38" s="9"/>
      <c r="AD38" s="9"/>
      <c r="AE38" s="9"/>
    </row>
  </sheetData>
  <mergeCells count="13">
    <mergeCell ref="AF6:AF7"/>
    <mergeCell ref="B32:AC32"/>
    <mergeCell ref="B34:V34"/>
    <mergeCell ref="C35:O35"/>
    <mergeCell ref="A1:A4"/>
    <mergeCell ref="B1:AD3"/>
    <mergeCell ref="B4:J4"/>
    <mergeCell ref="K4:AD4"/>
    <mergeCell ref="A5:A7"/>
    <mergeCell ref="B5:AC5"/>
    <mergeCell ref="AD5:AE5"/>
    <mergeCell ref="AD6:AD7"/>
    <mergeCell ref="AE6:A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VEREDAL</vt:lpstr>
      <vt:lpstr>FEBRERO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2020-02-29T13:39:22Z</cp:lastPrinted>
  <dcterms:created xsi:type="dcterms:W3CDTF">2020-02-29T13:34:02Z</dcterms:created>
  <dcterms:modified xsi:type="dcterms:W3CDTF">2025-01-30T19:39:00Z</dcterms:modified>
</cp:coreProperties>
</file>