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405026FD-732D-427B-A70F-99170CA1A5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 URBANO" sheetId="13" r:id="rId1"/>
    <sheet name="ABRIL VEREDAL" sheetId="1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8" i="15" l="1"/>
  <c r="AG8" i="13"/>
  <c r="AF8" i="13"/>
  <c r="AG21" i="15"/>
  <c r="AE21" i="15"/>
  <c r="AD21" i="15"/>
  <c r="AC21" i="15"/>
  <c r="AB21" i="15"/>
  <c r="AA21" i="15"/>
  <c r="Z21" i="15"/>
  <c r="Y21" i="15"/>
  <c r="X21" i="15"/>
  <c r="W21" i="15"/>
  <c r="V21" i="15"/>
  <c r="U21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B21" i="15"/>
  <c r="AG15" i="15"/>
  <c r="AE15" i="15"/>
  <c r="AD15" i="15"/>
  <c r="AC15" i="15"/>
  <c r="AB15" i="15"/>
  <c r="AA15" i="15"/>
  <c r="Z15" i="15"/>
  <c r="Y15" i="15"/>
  <c r="X15" i="15"/>
  <c r="W15" i="15"/>
  <c r="V15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AG8" i="15"/>
  <c r="AE8" i="15"/>
  <c r="AD8" i="15"/>
  <c r="AC8" i="15"/>
  <c r="AB8" i="15"/>
  <c r="AA8" i="15"/>
  <c r="Z8" i="15"/>
  <c r="Y8" i="15"/>
  <c r="X8" i="15"/>
  <c r="W8" i="15"/>
  <c r="V8" i="15"/>
  <c r="U8" i="15"/>
  <c r="T8" i="15"/>
  <c r="S8" i="15"/>
  <c r="R8" i="15"/>
  <c r="Q8" i="15"/>
  <c r="P8" i="15"/>
  <c r="O8" i="15"/>
  <c r="N8" i="15"/>
  <c r="M8" i="15"/>
  <c r="L8" i="15"/>
  <c r="K8" i="15"/>
  <c r="J8" i="15"/>
  <c r="I8" i="15"/>
  <c r="H8" i="15"/>
  <c r="G8" i="15"/>
  <c r="F8" i="15"/>
  <c r="E8" i="15"/>
  <c r="D8" i="15"/>
  <c r="C8" i="15"/>
  <c r="B8" i="15"/>
  <c r="AG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B28" i="13"/>
  <c r="AG19" i="13"/>
  <c r="AE19" i="13"/>
  <c r="AD19" i="13"/>
  <c r="AC19" i="13"/>
  <c r="AB19" i="13"/>
  <c r="AA19" i="13"/>
  <c r="Z19" i="13"/>
  <c r="Y19" i="13"/>
  <c r="X19" i="13"/>
  <c r="W19" i="13"/>
  <c r="V19" i="13"/>
  <c r="U19" i="13"/>
  <c r="T19" i="13"/>
  <c r="S19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AE8" i="13"/>
  <c r="AD8" i="13"/>
  <c r="AC8" i="13"/>
  <c r="AB8" i="13"/>
  <c r="AA8" i="13"/>
  <c r="Z8" i="13"/>
  <c r="Y8" i="13"/>
  <c r="X8" i="13"/>
  <c r="W8" i="13"/>
  <c r="V8" i="13"/>
  <c r="U8" i="13"/>
  <c r="T8" i="13"/>
  <c r="S8" i="13"/>
  <c r="R8" i="13"/>
  <c r="Q8" i="13"/>
  <c r="P8" i="13"/>
  <c r="O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AF21" i="15" l="1"/>
  <c r="AH21" i="15" s="1"/>
  <c r="AG24" i="15"/>
  <c r="AF15" i="15"/>
  <c r="AH15" i="15" s="1"/>
  <c r="AG32" i="13"/>
  <c r="AF28" i="13"/>
  <c r="AH28" i="13" s="1"/>
  <c r="AH8" i="13"/>
  <c r="AF19" i="13"/>
  <c r="AF24" i="15" l="1"/>
  <c r="AH24" i="15" s="1"/>
  <c r="AH8" i="15"/>
  <c r="AF32" i="13"/>
  <c r="AH32" i="13" s="1"/>
  <c r="AH19" i="13"/>
</calcChain>
</file>

<file path=xl/sharedStrings.xml><?xml version="1.0" encoding="utf-8"?>
<sst xmlns="http://schemas.openxmlformats.org/spreadsheetml/2006/main" count="552" uniqueCount="63">
  <si>
    <t>ACTIVIDADES</t>
  </si>
  <si>
    <t xml:space="preserve">CRONOGRAMA DE ACTIVIDADES </t>
  </si>
  <si>
    <t>Código:</t>
  </si>
  <si>
    <t>Versión: 001</t>
  </si>
  <si>
    <t>Fecha: 28/02/2020</t>
  </si>
  <si>
    <t>ÁREA DE TRABAJO:</t>
  </si>
  <si>
    <t>RECOLECCIÓN VEREDAL</t>
  </si>
  <si>
    <t>Hoja__de__</t>
  </si>
  <si>
    <t>S</t>
  </si>
  <si>
    <t>D</t>
  </si>
  <si>
    <t>L</t>
  </si>
  <si>
    <t>M</t>
  </si>
  <si>
    <t>J</t>
  </si>
  <si>
    <t>V</t>
  </si>
  <si>
    <t>PROGRAMADAS</t>
  </si>
  <si>
    <t>EJECUTADAS</t>
  </si>
  <si>
    <t>% 
CUMPLIMIENTO</t>
  </si>
  <si>
    <t xml:space="preserve">TOTAL CUMPLIMIENTO MENSUAL, CRONOGRAMA DE ACTIVIDADES </t>
  </si>
  <si>
    <t>INTERPRETACIÓN</t>
  </si>
  <si>
    <t>X:</t>
  </si>
  <si>
    <t xml:space="preserve">Actidades programadas </t>
  </si>
  <si>
    <t>0:</t>
  </si>
  <si>
    <t xml:space="preserve">Actividades sin realizar </t>
  </si>
  <si>
    <t>DÍAS FESTIVOS</t>
  </si>
  <si>
    <t>1:</t>
  </si>
  <si>
    <t>Actividades realizadas sin programar</t>
  </si>
  <si>
    <t>BARRIDO, RECOLECCIÓN Y TRANSPORTE DE RESIDUOS SÓLIDOS URBANOS</t>
  </si>
  <si>
    <t xml:space="preserve"> </t>
  </si>
  <si>
    <t>Verificar el estado del vehículo recolector</t>
  </si>
  <si>
    <t>Estado de afiliacion de los operarios</t>
  </si>
  <si>
    <t>Implementación de seguridad y salud en el trabajo</t>
  </si>
  <si>
    <t>Seguimiento detallado de la operación</t>
  </si>
  <si>
    <t>Informes mensuales</t>
  </si>
  <si>
    <t xml:space="preserve">Coordinar visitas con el usuario </t>
  </si>
  <si>
    <t xml:space="preserve">Visita a domicilio </t>
  </si>
  <si>
    <t xml:space="preserve">Investigación del caso </t>
  </si>
  <si>
    <t>Ofico de respuesta a la P.Q.R</t>
  </si>
  <si>
    <t>RECUPERACIÓN DE CARTERA</t>
  </si>
  <si>
    <t>Seguimientos de vacíos</t>
  </si>
  <si>
    <t>Informe al departamento de facturacion</t>
  </si>
  <si>
    <t>X</t>
  </si>
  <si>
    <t>W</t>
  </si>
  <si>
    <t>BARRIDO</t>
  </si>
  <si>
    <t>Limpieza de rejillas</t>
  </si>
  <si>
    <t xml:space="preserve">Limpieza de zanjas </t>
  </si>
  <si>
    <t>Barrido parque Carlos Segismundo de Greiff</t>
  </si>
  <si>
    <t xml:space="preserve">Barrido parque Jorge Ignacio Restrepo Restrepo </t>
  </si>
  <si>
    <t>Pesaje de residuos del barrido</t>
  </si>
  <si>
    <t>Limpieza de vías destapadas</t>
  </si>
  <si>
    <t xml:space="preserve">Limpieza de vías pavimentadas </t>
  </si>
  <si>
    <t>Limpieza de cestas</t>
  </si>
  <si>
    <t>RECOLECCIÓN DE RESIDUOS</t>
  </si>
  <si>
    <t>Recolección y transporte de residuos ordinarios</t>
  </si>
  <si>
    <t>Recoleccion y transporte de residuos orgánicos</t>
  </si>
  <si>
    <t>Recolección y transporte de residuos del barrido</t>
  </si>
  <si>
    <t xml:space="preserve">Recolección y transporte de residuos especiales </t>
  </si>
  <si>
    <t>Peso de residuos ordinarios</t>
  </si>
  <si>
    <t>Peso de residuos orgánicos</t>
  </si>
  <si>
    <t xml:space="preserve">Monitoreo de los días de recolección </t>
  </si>
  <si>
    <t xml:space="preserve">Lavado de áreas publicas </t>
  </si>
  <si>
    <t xml:space="preserve">Corte de cesped </t>
  </si>
  <si>
    <t xml:space="preserve">Poda de árboles </t>
  </si>
  <si>
    <t>P.Q.R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</si>
</sst>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/>
    </xf>
    <xf numFmtId="0" fontId="2" fillId="0" borderId="16" xfId="0" applyFont="1" applyBorder="1"/>
    <xf numFmtId="0" fontId="2" fillId="0" borderId="0" xfId="0" applyFont="1"/>
    <xf numFmtId="0" fontId="2" fillId="0" borderId="17" xfId="0" applyFont="1" applyBorder="1"/>
    <xf numFmtId="49" fontId="2" fillId="0" borderId="16" xfId="0" applyNumberFormat="1" applyFont="1" applyBorder="1"/>
    <xf numFmtId="0" fontId="2" fillId="0" borderId="0" xfId="0" applyFont="1" applyAlignment="1">
      <alignment horizontal="left" vertical="center"/>
    </xf>
    <xf numFmtId="0" fontId="2" fillId="2" borderId="18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" fontId="3" fillId="0" borderId="1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584228</xdr:colOff>
      <xdr:row>0</xdr:row>
      <xdr:rowOff>0</xdr:rowOff>
    </xdr:from>
    <xdr:to>
      <xdr:col>0</xdr:col>
      <xdr:colOff>3702843</xdr:colOff>
      <xdr:row>3</xdr:row>
      <xdr:rowOff>334717</xdr:rowOff>
    </xdr:to>
    <xdr:pic>
      <xdr:nvPicPr>
        <xdr:cNvPr id="2" name="Imagen 1" descr="C:\Documents and Settings\Administrador\Escritorio\LOGO.JPG">
          <a:extLst>
            <a:ext uri="{FF2B5EF4-FFF2-40B4-BE49-F238E27FC236}">
              <a16:creationId xmlns:a16="http://schemas.microsoft.com/office/drawing/2014/main" id="{1764627C-2D28-422A-A64A-0AB04FBB2123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910"/>
        <a:stretch>
          <a:fillRect/>
        </a:stretch>
      </xdr:blipFill>
      <xdr:spPr bwMode="auto">
        <a:xfrm>
          <a:off x="584228" y="0"/>
          <a:ext cx="3118615" cy="9347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584228</xdr:colOff>
      <xdr:row>0</xdr:row>
      <xdr:rowOff>0</xdr:rowOff>
    </xdr:from>
    <xdr:to>
      <xdr:col>0</xdr:col>
      <xdr:colOff>3702843</xdr:colOff>
      <xdr:row>3</xdr:row>
      <xdr:rowOff>334717</xdr:rowOff>
    </xdr:to>
    <xdr:pic>
      <xdr:nvPicPr>
        <xdr:cNvPr id="2" name="Imagen 1" descr="C:\Documents and Settings\Administrador\Escritorio\LOGO.JPG">
          <a:extLst>
            <a:ext uri="{FF2B5EF4-FFF2-40B4-BE49-F238E27FC236}">
              <a16:creationId xmlns:a16="http://schemas.microsoft.com/office/drawing/2014/main" id="{1059FD77-460F-48A4-847F-630ABACD629C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910"/>
        <a:stretch>
          <a:fillRect/>
        </a:stretch>
      </xdr:blipFill>
      <xdr:spPr bwMode="auto">
        <a:xfrm>
          <a:off x="584228" y="0"/>
          <a:ext cx="3118615" cy="9347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9289D-80B7-4D53-AFA9-E78B964D1CA7}">
  <sheetPr>
    <tabColor rgb="FFC00000"/>
  </sheetPr>
  <dimension ref="A1:AH38"/>
  <sheetViews>
    <sheetView tabSelected="1" zoomScale="80" zoomScaleNormal="80" workbookViewId="0">
      <selection activeCell="AG39" sqref="AG39"/>
    </sheetView>
  </sheetViews>
  <sheetFormatPr baseColWidth="10" defaultRowHeight="15" x14ac:dyDescent="0.25"/>
  <cols>
    <col min="1" max="1" width="63.85546875" bestFit="1" customWidth="1"/>
    <col min="2" max="3" width="5.28515625" customWidth="1"/>
    <col min="4" max="31" width="3.85546875" customWidth="1"/>
    <col min="32" max="33" width="20.7109375" customWidth="1"/>
  </cols>
  <sheetData>
    <row r="1" spans="1:34" ht="15.75" customHeight="1" x14ac:dyDescent="0.25">
      <c r="A1" s="40"/>
      <c r="B1" s="42" t="s">
        <v>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4"/>
      <c r="AG1" s="4" t="s">
        <v>2</v>
      </c>
    </row>
    <row r="2" spans="1:34" ht="15.75" x14ac:dyDescent="0.25">
      <c r="A2" s="40"/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7"/>
      <c r="AG2" s="4" t="s">
        <v>3</v>
      </c>
    </row>
    <row r="3" spans="1:34" ht="15.75" x14ac:dyDescent="0.25">
      <c r="A3" s="40"/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50"/>
      <c r="AG3" s="4" t="s">
        <v>4</v>
      </c>
    </row>
    <row r="4" spans="1:34" ht="30.75" customHeight="1" x14ac:dyDescent="0.25">
      <c r="A4" s="40"/>
      <c r="B4" s="51" t="s">
        <v>5</v>
      </c>
      <c r="C4" s="51"/>
      <c r="D4" s="51"/>
      <c r="E4" s="51"/>
      <c r="F4" s="51"/>
      <c r="G4" s="51"/>
      <c r="H4" s="51"/>
      <c r="I4" s="51"/>
      <c r="J4" s="51"/>
      <c r="K4" s="52" t="s">
        <v>26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4"/>
      <c r="AG4" s="4" t="s">
        <v>7</v>
      </c>
    </row>
    <row r="5" spans="1:34" ht="15.75" x14ac:dyDescent="0.25">
      <c r="A5" s="41" t="s">
        <v>0</v>
      </c>
      <c r="B5" s="55">
        <v>45748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56"/>
      <c r="AG5" s="56"/>
    </row>
    <row r="6" spans="1:34" ht="15.75" customHeight="1" x14ac:dyDescent="0.25">
      <c r="A6" s="41"/>
      <c r="B6" s="24" t="s">
        <v>11</v>
      </c>
      <c r="C6" s="24" t="s">
        <v>41</v>
      </c>
      <c r="D6" s="24" t="s">
        <v>12</v>
      </c>
      <c r="E6" s="24" t="s">
        <v>13</v>
      </c>
      <c r="F6" s="24" t="s">
        <v>8</v>
      </c>
      <c r="G6" s="5" t="s">
        <v>9</v>
      </c>
      <c r="H6" s="24" t="s">
        <v>10</v>
      </c>
      <c r="I6" s="24" t="s">
        <v>11</v>
      </c>
      <c r="J6" s="24" t="s">
        <v>41</v>
      </c>
      <c r="K6" s="24" t="s">
        <v>12</v>
      </c>
      <c r="L6" s="24" t="s">
        <v>13</v>
      </c>
      <c r="M6" s="24" t="s">
        <v>8</v>
      </c>
      <c r="N6" s="5" t="s">
        <v>9</v>
      </c>
      <c r="O6" s="24" t="s">
        <v>10</v>
      </c>
      <c r="P6" s="24" t="s">
        <v>11</v>
      </c>
      <c r="Q6" s="24" t="s">
        <v>41</v>
      </c>
      <c r="R6" s="5" t="s">
        <v>12</v>
      </c>
      <c r="S6" s="5" t="s">
        <v>13</v>
      </c>
      <c r="T6" s="24" t="s">
        <v>8</v>
      </c>
      <c r="U6" s="5" t="s">
        <v>9</v>
      </c>
      <c r="V6" s="24" t="s">
        <v>10</v>
      </c>
      <c r="W6" s="24" t="s">
        <v>11</v>
      </c>
      <c r="X6" s="24" t="s">
        <v>41</v>
      </c>
      <c r="Y6" s="24" t="s">
        <v>12</v>
      </c>
      <c r="Z6" s="24" t="s">
        <v>13</v>
      </c>
      <c r="AA6" s="24" t="s">
        <v>8</v>
      </c>
      <c r="AB6" s="5" t="s">
        <v>9</v>
      </c>
      <c r="AC6" s="24" t="s">
        <v>10</v>
      </c>
      <c r="AD6" s="24" t="s">
        <v>11</v>
      </c>
      <c r="AE6" s="24" t="s">
        <v>41</v>
      </c>
      <c r="AF6" s="41" t="s">
        <v>14</v>
      </c>
      <c r="AG6" s="41" t="s">
        <v>15</v>
      </c>
      <c r="AH6" s="33" t="s">
        <v>16</v>
      </c>
    </row>
    <row r="7" spans="1:34" ht="15.75" x14ac:dyDescent="0.25">
      <c r="A7" s="41"/>
      <c r="B7" s="24">
        <v>1</v>
      </c>
      <c r="C7" s="19">
        <v>2</v>
      </c>
      <c r="D7" s="19">
        <v>3</v>
      </c>
      <c r="E7" s="19">
        <v>4</v>
      </c>
      <c r="F7" s="19">
        <v>5</v>
      </c>
      <c r="G7" s="23">
        <v>6</v>
      </c>
      <c r="H7" s="19">
        <v>7</v>
      </c>
      <c r="I7" s="19">
        <v>8</v>
      </c>
      <c r="J7" s="19">
        <v>9</v>
      </c>
      <c r="K7" s="19">
        <v>10</v>
      </c>
      <c r="L7" s="19">
        <v>11</v>
      </c>
      <c r="M7" s="19">
        <v>12</v>
      </c>
      <c r="N7" s="23">
        <v>13</v>
      </c>
      <c r="O7" s="19">
        <v>14</v>
      </c>
      <c r="P7" s="19">
        <v>15</v>
      </c>
      <c r="Q7" s="19">
        <v>16</v>
      </c>
      <c r="R7" s="23">
        <v>17</v>
      </c>
      <c r="S7" s="23">
        <v>18</v>
      </c>
      <c r="T7" s="19">
        <v>19</v>
      </c>
      <c r="U7" s="23">
        <v>20</v>
      </c>
      <c r="V7" s="19">
        <v>21</v>
      </c>
      <c r="W7" s="19">
        <v>22</v>
      </c>
      <c r="X7" s="19">
        <v>23</v>
      </c>
      <c r="Y7" s="19">
        <v>24</v>
      </c>
      <c r="Z7" s="19">
        <v>25</v>
      </c>
      <c r="AA7" s="19">
        <v>26</v>
      </c>
      <c r="AB7" s="23">
        <v>27</v>
      </c>
      <c r="AC7" s="19">
        <v>28</v>
      </c>
      <c r="AD7" s="19">
        <v>29</v>
      </c>
      <c r="AE7" s="19">
        <v>30</v>
      </c>
      <c r="AF7" s="41"/>
      <c r="AG7" s="41"/>
      <c r="AH7" s="33"/>
    </row>
    <row r="8" spans="1:34" ht="15.75" x14ac:dyDescent="0.25">
      <c r="A8" s="1" t="s">
        <v>42</v>
      </c>
      <c r="B8" s="24">
        <f>COUNTIF(B9:B17,"x")+COUNTIF(B9:B17,"0")</f>
        <v>8</v>
      </c>
      <c r="C8" s="24">
        <f t="shared" ref="C8:AE8" si="0">COUNTIF(C9:C17,"x")+COUNTIF(C9:C17,"0")</f>
        <v>8</v>
      </c>
      <c r="D8" s="26">
        <f t="shared" si="0"/>
        <v>8</v>
      </c>
      <c r="E8" s="26">
        <f t="shared" si="0"/>
        <v>9</v>
      </c>
      <c r="F8" s="26">
        <f t="shared" si="0"/>
        <v>8</v>
      </c>
      <c r="G8" s="27">
        <f t="shared" si="0"/>
        <v>2</v>
      </c>
      <c r="H8" s="26">
        <f t="shared" si="0"/>
        <v>8</v>
      </c>
      <c r="I8" s="26">
        <f t="shared" si="0"/>
        <v>8</v>
      </c>
      <c r="J8" s="26">
        <f t="shared" si="0"/>
        <v>9</v>
      </c>
      <c r="K8" s="26">
        <f t="shared" si="0"/>
        <v>8</v>
      </c>
      <c r="L8" s="26">
        <f t="shared" si="0"/>
        <v>8</v>
      </c>
      <c r="M8" s="26">
        <f t="shared" si="0"/>
        <v>9</v>
      </c>
      <c r="N8" s="27">
        <f t="shared" si="0"/>
        <v>2</v>
      </c>
      <c r="O8" s="26">
        <f t="shared" si="0"/>
        <v>8</v>
      </c>
      <c r="P8" s="26">
        <f t="shared" si="0"/>
        <v>9</v>
      </c>
      <c r="Q8" s="26">
        <f t="shared" si="0"/>
        <v>8</v>
      </c>
      <c r="R8" s="27">
        <f t="shared" si="0"/>
        <v>2</v>
      </c>
      <c r="S8" s="27">
        <f t="shared" si="0"/>
        <v>2</v>
      </c>
      <c r="T8" s="26">
        <f t="shared" si="0"/>
        <v>8</v>
      </c>
      <c r="U8" s="27">
        <f t="shared" si="0"/>
        <v>2</v>
      </c>
      <c r="V8" s="26">
        <f t="shared" si="0"/>
        <v>8</v>
      </c>
      <c r="W8" s="26">
        <f t="shared" si="0"/>
        <v>8</v>
      </c>
      <c r="X8" s="26">
        <f t="shared" si="0"/>
        <v>8</v>
      </c>
      <c r="Y8" s="26">
        <f t="shared" si="0"/>
        <v>8</v>
      </c>
      <c r="Z8" s="26">
        <f t="shared" si="0"/>
        <v>8</v>
      </c>
      <c r="AA8" s="26">
        <f t="shared" si="0"/>
        <v>9</v>
      </c>
      <c r="AB8" s="27">
        <f t="shared" si="0"/>
        <v>2</v>
      </c>
      <c r="AC8" s="26">
        <f t="shared" si="0"/>
        <v>8</v>
      </c>
      <c r="AD8" s="26">
        <f t="shared" si="0"/>
        <v>8</v>
      </c>
      <c r="AE8" s="26">
        <f t="shared" si="0"/>
        <v>9</v>
      </c>
      <c r="AF8" s="18">
        <f>SUM(B8:AE8)</f>
        <v>210</v>
      </c>
      <c r="AG8" s="19">
        <f>COUNTIF(B9:AE17,"x")+COUNTIF(B9:AE17,"1")</f>
        <v>210</v>
      </c>
      <c r="AH8" s="7">
        <f>IFERROR(AG8/AF8,"0")</f>
        <v>1</v>
      </c>
    </row>
    <row r="9" spans="1:34" ht="15.75" x14ac:dyDescent="0.25">
      <c r="A9" s="22" t="s">
        <v>43</v>
      </c>
      <c r="B9" s="57" t="s">
        <v>40</v>
      </c>
      <c r="C9" s="57" t="s">
        <v>40</v>
      </c>
      <c r="D9" s="58" t="s">
        <v>40</v>
      </c>
      <c r="E9" s="58" t="s">
        <v>40</v>
      </c>
      <c r="F9" s="58" t="s">
        <v>40</v>
      </c>
      <c r="G9" s="59"/>
      <c r="H9" s="58" t="s">
        <v>40</v>
      </c>
      <c r="I9" s="58" t="s">
        <v>40</v>
      </c>
      <c r="J9" s="58" t="s">
        <v>40</v>
      </c>
      <c r="K9" s="58" t="s">
        <v>40</v>
      </c>
      <c r="L9" s="58" t="s">
        <v>40</v>
      </c>
      <c r="M9" s="58" t="s">
        <v>40</v>
      </c>
      <c r="N9" s="59"/>
      <c r="O9" s="58" t="s">
        <v>40</v>
      </c>
      <c r="P9" s="58" t="s">
        <v>40</v>
      </c>
      <c r="Q9" s="58" t="s">
        <v>40</v>
      </c>
      <c r="R9" s="59"/>
      <c r="S9" s="59"/>
      <c r="T9" s="58" t="s">
        <v>40</v>
      </c>
      <c r="U9" s="59"/>
      <c r="V9" s="58" t="s">
        <v>40</v>
      </c>
      <c r="W9" s="58" t="s">
        <v>40</v>
      </c>
      <c r="X9" s="58" t="s">
        <v>40</v>
      </c>
      <c r="Y9" s="58" t="s">
        <v>40</v>
      </c>
      <c r="Z9" s="58" t="s">
        <v>40</v>
      </c>
      <c r="AA9" s="58" t="s">
        <v>40</v>
      </c>
      <c r="AB9" s="59"/>
      <c r="AC9" s="58" t="s">
        <v>40</v>
      </c>
      <c r="AD9" s="58" t="s">
        <v>40</v>
      </c>
      <c r="AE9" s="58" t="s">
        <v>40</v>
      </c>
      <c r="AF9" s="22"/>
      <c r="AG9" s="22"/>
      <c r="AH9" s="22"/>
    </row>
    <row r="10" spans="1:34" ht="15.75" x14ac:dyDescent="0.25">
      <c r="A10" s="2" t="s">
        <v>44</v>
      </c>
      <c r="B10" s="57" t="s">
        <v>40</v>
      </c>
      <c r="C10" s="57" t="s">
        <v>40</v>
      </c>
      <c r="D10" s="58" t="s">
        <v>40</v>
      </c>
      <c r="E10" s="58" t="s">
        <v>40</v>
      </c>
      <c r="F10" s="58" t="s">
        <v>40</v>
      </c>
      <c r="G10" s="59"/>
      <c r="H10" s="58" t="s">
        <v>40</v>
      </c>
      <c r="I10" s="58" t="s">
        <v>40</v>
      </c>
      <c r="J10" s="58" t="s">
        <v>40</v>
      </c>
      <c r="K10" s="58" t="s">
        <v>40</v>
      </c>
      <c r="L10" s="58" t="s">
        <v>40</v>
      </c>
      <c r="M10" s="58" t="s">
        <v>40</v>
      </c>
      <c r="N10" s="59"/>
      <c r="O10" s="58" t="s">
        <v>40</v>
      </c>
      <c r="P10" s="58" t="s">
        <v>40</v>
      </c>
      <c r="Q10" s="58" t="s">
        <v>40</v>
      </c>
      <c r="R10" s="59"/>
      <c r="S10" s="59"/>
      <c r="T10" s="58" t="s">
        <v>40</v>
      </c>
      <c r="U10" s="59"/>
      <c r="V10" s="58" t="s">
        <v>40</v>
      </c>
      <c r="W10" s="58" t="s">
        <v>40</v>
      </c>
      <c r="X10" s="58" t="s">
        <v>40</v>
      </c>
      <c r="Y10" s="58" t="s">
        <v>40</v>
      </c>
      <c r="Z10" s="58" t="s">
        <v>40</v>
      </c>
      <c r="AA10" s="58" t="s">
        <v>40</v>
      </c>
      <c r="AB10" s="59"/>
      <c r="AC10" s="58" t="s">
        <v>40</v>
      </c>
      <c r="AD10" s="58" t="s">
        <v>40</v>
      </c>
      <c r="AE10" s="58" t="s">
        <v>40</v>
      </c>
      <c r="AF10" s="2"/>
      <c r="AG10" s="2"/>
      <c r="AH10" s="2"/>
    </row>
    <row r="11" spans="1:34" ht="15.75" x14ac:dyDescent="0.25">
      <c r="A11" s="2" t="s">
        <v>45</v>
      </c>
      <c r="B11" s="57" t="s">
        <v>40</v>
      </c>
      <c r="C11" s="58" t="s">
        <v>40</v>
      </c>
      <c r="D11" s="58" t="s">
        <v>40</v>
      </c>
      <c r="E11" s="58" t="s">
        <v>40</v>
      </c>
      <c r="F11" s="58" t="s">
        <v>40</v>
      </c>
      <c r="G11" s="59" t="s">
        <v>40</v>
      </c>
      <c r="H11" s="58" t="s">
        <v>40</v>
      </c>
      <c r="I11" s="58" t="s">
        <v>40</v>
      </c>
      <c r="J11" s="58" t="s">
        <v>40</v>
      </c>
      <c r="K11" s="58" t="s">
        <v>40</v>
      </c>
      <c r="L11" s="58" t="s">
        <v>40</v>
      </c>
      <c r="M11" s="58" t="s">
        <v>40</v>
      </c>
      <c r="N11" s="59" t="s">
        <v>40</v>
      </c>
      <c r="O11" s="58" t="s">
        <v>40</v>
      </c>
      <c r="P11" s="58" t="s">
        <v>40</v>
      </c>
      <c r="Q11" s="58" t="s">
        <v>40</v>
      </c>
      <c r="R11" s="59" t="s">
        <v>40</v>
      </c>
      <c r="S11" s="59" t="s">
        <v>40</v>
      </c>
      <c r="T11" s="58" t="s">
        <v>40</v>
      </c>
      <c r="U11" s="59" t="s">
        <v>40</v>
      </c>
      <c r="V11" s="58" t="s">
        <v>40</v>
      </c>
      <c r="W11" s="58" t="s">
        <v>40</v>
      </c>
      <c r="X11" s="58" t="s">
        <v>40</v>
      </c>
      <c r="Y11" s="58" t="s">
        <v>40</v>
      </c>
      <c r="Z11" s="58" t="s">
        <v>40</v>
      </c>
      <c r="AA11" s="58" t="s">
        <v>40</v>
      </c>
      <c r="AB11" s="59" t="s">
        <v>40</v>
      </c>
      <c r="AC11" s="58" t="s">
        <v>40</v>
      </c>
      <c r="AD11" s="58" t="s">
        <v>40</v>
      </c>
      <c r="AE11" s="58" t="s">
        <v>40</v>
      </c>
      <c r="AF11" s="2"/>
      <c r="AG11" s="2"/>
      <c r="AH11" s="2"/>
    </row>
    <row r="12" spans="1:34" ht="15.75" x14ac:dyDescent="0.25">
      <c r="A12" s="2" t="s">
        <v>46</v>
      </c>
      <c r="B12" s="57" t="s">
        <v>40</v>
      </c>
      <c r="C12" s="58" t="s">
        <v>40</v>
      </c>
      <c r="D12" s="58" t="s">
        <v>40</v>
      </c>
      <c r="E12" s="58" t="s">
        <v>40</v>
      </c>
      <c r="F12" s="58" t="s">
        <v>40</v>
      </c>
      <c r="G12" s="59" t="s">
        <v>40</v>
      </c>
      <c r="H12" s="58" t="s">
        <v>40</v>
      </c>
      <c r="I12" s="58" t="s">
        <v>40</v>
      </c>
      <c r="J12" s="58" t="s">
        <v>40</v>
      </c>
      <c r="K12" s="58" t="s">
        <v>40</v>
      </c>
      <c r="L12" s="58" t="s">
        <v>40</v>
      </c>
      <c r="M12" s="58" t="s">
        <v>40</v>
      </c>
      <c r="N12" s="59" t="s">
        <v>40</v>
      </c>
      <c r="O12" s="58" t="s">
        <v>40</v>
      </c>
      <c r="P12" s="58" t="s">
        <v>40</v>
      </c>
      <c r="Q12" s="58" t="s">
        <v>40</v>
      </c>
      <c r="R12" s="59" t="s">
        <v>40</v>
      </c>
      <c r="S12" s="59" t="s">
        <v>40</v>
      </c>
      <c r="T12" s="58" t="s">
        <v>40</v>
      </c>
      <c r="U12" s="59" t="s">
        <v>40</v>
      </c>
      <c r="V12" s="58" t="s">
        <v>40</v>
      </c>
      <c r="W12" s="58" t="s">
        <v>40</v>
      </c>
      <c r="X12" s="58" t="s">
        <v>40</v>
      </c>
      <c r="Y12" s="58" t="s">
        <v>40</v>
      </c>
      <c r="Z12" s="58" t="s">
        <v>40</v>
      </c>
      <c r="AA12" s="58" t="s">
        <v>40</v>
      </c>
      <c r="AB12" s="59" t="s">
        <v>40</v>
      </c>
      <c r="AC12" s="58" t="s">
        <v>40</v>
      </c>
      <c r="AD12" s="58" t="s">
        <v>40</v>
      </c>
      <c r="AE12" s="58" t="s">
        <v>40</v>
      </c>
      <c r="AF12" s="2"/>
      <c r="AG12" s="2"/>
      <c r="AH12" s="2"/>
    </row>
    <row r="13" spans="1:34" ht="15.75" x14ac:dyDescent="0.25">
      <c r="A13" s="2" t="s">
        <v>47</v>
      </c>
      <c r="B13" s="57" t="s">
        <v>40</v>
      </c>
      <c r="C13" s="57" t="s">
        <v>40</v>
      </c>
      <c r="D13" s="58" t="s">
        <v>40</v>
      </c>
      <c r="E13" s="58" t="s">
        <v>40</v>
      </c>
      <c r="F13" s="58" t="s">
        <v>40</v>
      </c>
      <c r="G13" s="59"/>
      <c r="H13" s="58" t="s">
        <v>40</v>
      </c>
      <c r="I13" s="58" t="s">
        <v>40</v>
      </c>
      <c r="J13" s="58" t="s">
        <v>40</v>
      </c>
      <c r="K13" s="58" t="s">
        <v>40</v>
      </c>
      <c r="L13" s="58" t="s">
        <v>40</v>
      </c>
      <c r="M13" s="58" t="s">
        <v>40</v>
      </c>
      <c r="N13" s="59"/>
      <c r="O13" s="58" t="s">
        <v>40</v>
      </c>
      <c r="P13" s="58" t="s">
        <v>40</v>
      </c>
      <c r="Q13" s="58" t="s">
        <v>40</v>
      </c>
      <c r="R13" s="59"/>
      <c r="S13" s="59"/>
      <c r="T13" s="58" t="s">
        <v>40</v>
      </c>
      <c r="U13" s="59"/>
      <c r="V13" s="58" t="s">
        <v>40</v>
      </c>
      <c r="W13" s="58" t="s">
        <v>40</v>
      </c>
      <c r="X13" s="58" t="s">
        <v>40</v>
      </c>
      <c r="Y13" s="58" t="s">
        <v>40</v>
      </c>
      <c r="Z13" s="58" t="s">
        <v>40</v>
      </c>
      <c r="AA13" s="58" t="s">
        <v>40</v>
      </c>
      <c r="AB13" s="59"/>
      <c r="AC13" s="58" t="s">
        <v>40</v>
      </c>
      <c r="AD13" s="58" t="s">
        <v>40</v>
      </c>
      <c r="AE13" s="58" t="s">
        <v>40</v>
      </c>
      <c r="AF13" s="2"/>
      <c r="AG13" s="2"/>
      <c r="AH13" s="2"/>
    </row>
    <row r="14" spans="1:34" ht="15.75" x14ac:dyDescent="0.25">
      <c r="A14" s="17" t="s">
        <v>48</v>
      </c>
      <c r="B14" s="57" t="s">
        <v>40</v>
      </c>
      <c r="C14" s="57" t="s">
        <v>40</v>
      </c>
      <c r="D14" s="58" t="s">
        <v>40</v>
      </c>
      <c r="E14" s="58" t="s">
        <v>40</v>
      </c>
      <c r="F14" s="58" t="s">
        <v>40</v>
      </c>
      <c r="G14" s="59"/>
      <c r="H14" s="58" t="s">
        <v>40</v>
      </c>
      <c r="I14" s="58" t="s">
        <v>40</v>
      </c>
      <c r="J14" s="58" t="s">
        <v>40</v>
      </c>
      <c r="K14" s="58" t="s">
        <v>40</v>
      </c>
      <c r="L14" s="58" t="s">
        <v>40</v>
      </c>
      <c r="M14" s="58" t="s">
        <v>40</v>
      </c>
      <c r="N14" s="59"/>
      <c r="O14" s="58" t="s">
        <v>40</v>
      </c>
      <c r="P14" s="58" t="s">
        <v>40</v>
      </c>
      <c r="Q14" s="58" t="s">
        <v>40</v>
      </c>
      <c r="R14" s="59"/>
      <c r="S14" s="59"/>
      <c r="T14" s="58" t="s">
        <v>40</v>
      </c>
      <c r="U14" s="59"/>
      <c r="V14" s="58" t="s">
        <v>40</v>
      </c>
      <c r="W14" s="58" t="s">
        <v>40</v>
      </c>
      <c r="X14" s="58" t="s">
        <v>40</v>
      </c>
      <c r="Y14" s="58" t="s">
        <v>40</v>
      </c>
      <c r="Z14" s="58" t="s">
        <v>40</v>
      </c>
      <c r="AA14" s="58" t="s">
        <v>40</v>
      </c>
      <c r="AB14" s="59"/>
      <c r="AC14" s="58" t="s">
        <v>40</v>
      </c>
      <c r="AD14" s="58" t="s">
        <v>40</v>
      </c>
      <c r="AE14" s="58" t="s">
        <v>40</v>
      </c>
      <c r="AF14" s="2"/>
      <c r="AG14" s="2"/>
      <c r="AH14" s="2"/>
    </row>
    <row r="15" spans="1:34" ht="15.75" x14ac:dyDescent="0.25">
      <c r="A15" s="2" t="s">
        <v>49</v>
      </c>
      <c r="B15" s="57" t="s">
        <v>40</v>
      </c>
      <c r="C15" s="57" t="s">
        <v>40</v>
      </c>
      <c r="D15" s="58" t="s">
        <v>40</v>
      </c>
      <c r="E15" s="58" t="s">
        <v>40</v>
      </c>
      <c r="F15" s="58" t="s">
        <v>40</v>
      </c>
      <c r="G15" s="59"/>
      <c r="H15" s="58" t="s">
        <v>40</v>
      </c>
      <c r="I15" s="58" t="s">
        <v>40</v>
      </c>
      <c r="J15" s="58" t="s">
        <v>40</v>
      </c>
      <c r="K15" s="58" t="s">
        <v>40</v>
      </c>
      <c r="L15" s="58" t="s">
        <v>40</v>
      </c>
      <c r="M15" s="58" t="s">
        <v>40</v>
      </c>
      <c r="N15" s="59"/>
      <c r="O15" s="58" t="s">
        <v>40</v>
      </c>
      <c r="P15" s="58" t="s">
        <v>40</v>
      </c>
      <c r="Q15" s="58" t="s">
        <v>40</v>
      </c>
      <c r="R15" s="59"/>
      <c r="S15" s="59"/>
      <c r="T15" s="58" t="s">
        <v>40</v>
      </c>
      <c r="U15" s="59"/>
      <c r="V15" s="58" t="s">
        <v>40</v>
      </c>
      <c r="W15" s="58" t="s">
        <v>40</v>
      </c>
      <c r="X15" s="58" t="s">
        <v>40</v>
      </c>
      <c r="Y15" s="58" t="s">
        <v>40</v>
      </c>
      <c r="Z15" s="58" t="s">
        <v>40</v>
      </c>
      <c r="AA15" s="58" t="s">
        <v>40</v>
      </c>
      <c r="AB15" s="59"/>
      <c r="AC15" s="58" t="s">
        <v>40</v>
      </c>
      <c r="AD15" s="58" t="s">
        <v>40</v>
      </c>
      <c r="AE15" s="58" t="s">
        <v>40</v>
      </c>
      <c r="AF15" s="2"/>
      <c r="AG15" s="2"/>
      <c r="AH15" s="2"/>
    </row>
    <row r="16" spans="1:34" ht="15.75" x14ac:dyDescent="0.25">
      <c r="A16" s="2" t="s">
        <v>50</v>
      </c>
      <c r="B16" s="57" t="s">
        <v>40</v>
      </c>
      <c r="C16" s="57" t="s">
        <v>40</v>
      </c>
      <c r="D16" s="58" t="s">
        <v>40</v>
      </c>
      <c r="E16" s="58" t="s">
        <v>40</v>
      </c>
      <c r="F16" s="58" t="s">
        <v>40</v>
      </c>
      <c r="G16" s="59"/>
      <c r="H16" s="58" t="s">
        <v>40</v>
      </c>
      <c r="I16" s="58" t="s">
        <v>40</v>
      </c>
      <c r="J16" s="58" t="s">
        <v>40</v>
      </c>
      <c r="K16" s="58" t="s">
        <v>40</v>
      </c>
      <c r="L16" s="58" t="s">
        <v>40</v>
      </c>
      <c r="M16" s="58" t="s">
        <v>40</v>
      </c>
      <c r="N16" s="59"/>
      <c r="O16" s="58" t="s">
        <v>40</v>
      </c>
      <c r="P16" s="58" t="s">
        <v>40</v>
      </c>
      <c r="Q16" s="58" t="s">
        <v>40</v>
      </c>
      <c r="R16" s="59"/>
      <c r="S16" s="59"/>
      <c r="T16" s="58" t="s">
        <v>40</v>
      </c>
      <c r="U16" s="59"/>
      <c r="V16" s="58" t="s">
        <v>40</v>
      </c>
      <c r="W16" s="58" t="s">
        <v>40</v>
      </c>
      <c r="X16" s="58" t="s">
        <v>40</v>
      </c>
      <c r="Y16" s="58" t="s">
        <v>40</v>
      </c>
      <c r="Z16" s="58" t="s">
        <v>40</v>
      </c>
      <c r="AA16" s="58" t="s">
        <v>40</v>
      </c>
      <c r="AB16" s="59"/>
      <c r="AC16" s="58" t="s">
        <v>40</v>
      </c>
      <c r="AD16" s="58" t="s">
        <v>40</v>
      </c>
      <c r="AE16" s="58" t="s">
        <v>40</v>
      </c>
      <c r="AF16" s="6"/>
      <c r="AG16" s="6"/>
      <c r="AH16" s="6"/>
    </row>
    <row r="17" spans="1:34" ht="15.75" x14ac:dyDescent="0.25">
      <c r="A17" s="3" t="s">
        <v>32</v>
      </c>
      <c r="B17" s="57"/>
      <c r="C17" s="57"/>
      <c r="D17" s="58"/>
      <c r="E17" s="58" t="s">
        <v>40</v>
      </c>
      <c r="F17" s="58"/>
      <c r="G17" s="59"/>
      <c r="H17" s="58"/>
      <c r="I17" s="58"/>
      <c r="J17" s="58" t="s">
        <v>40</v>
      </c>
      <c r="K17" s="58"/>
      <c r="L17" s="58"/>
      <c r="M17" s="58" t="s">
        <v>40</v>
      </c>
      <c r="N17" s="59"/>
      <c r="O17" s="58"/>
      <c r="P17" s="58" t="s">
        <v>40</v>
      </c>
      <c r="Q17" s="58"/>
      <c r="R17" s="59"/>
      <c r="S17" s="59"/>
      <c r="T17" s="58"/>
      <c r="U17" s="59"/>
      <c r="V17" s="58"/>
      <c r="W17" s="58"/>
      <c r="X17" s="58"/>
      <c r="Y17" s="58"/>
      <c r="Z17" s="58"/>
      <c r="AA17" s="58" t="s">
        <v>40</v>
      </c>
      <c r="AB17" s="59"/>
      <c r="AC17" s="58"/>
      <c r="AD17" s="58"/>
      <c r="AE17" s="58" t="s">
        <v>40</v>
      </c>
      <c r="AF17" s="22"/>
      <c r="AG17" s="22"/>
      <c r="AH17" s="22"/>
    </row>
    <row r="18" spans="1:34" ht="15.75" x14ac:dyDescent="0.25">
      <c r="A18" s="28"/>
      <c r="B18" s="60"/>
      <c r="C18" s="60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22"/>
      <c r="AG18" s="22"/>
      <c r="AH18" s="22"/>
    </row>
    <row r="19" spans="1:34" ht="15.75" x14ac:dyDescent="0.25">
      <c r="A19" s="1" t="s">
        <v>51</v>
      </c>
      <c r="B19" s="61">
        <f>COUNTIF(B20:B26,"x")+COUNTIF(B20:B25,"0")</f>
        <v>4</v>
      </c>
      <c r="C19" s="61">
        <f t="shared" ref="C19:AE19" si="1">COUNTIF(C20:C26,"x")+COUNTIF(C20:C25,"0")</f>
        <v>1</v>
      </c>
      <c r="D19" s="61">
        <f t="shared" si="1"/>
        <v>4</v>
      </c>
      <c r="E19" s="61">
        <f t="shared" si="1"/>
        <v>4</v>
      </c>
      <c r="F19" s="61">
        <f t="shared" si="1"/>
        <v>3</v>
      </c>
      <c r="G19" s="62">
        <f t="shared" si="1"/>
        <v>1</v>
      </c>
      <c r="H19" s="61">
        <f t="shared" si="1"/>
        <v>4</v>
      </c>
      <c r="I19" s="61">
        <f t="shared" si="1"/>
        <v>3</v>
      </c>
      <c r="J19" s="61">
        <f t="shared" si="1"/>
        <v>1</v>
      </c>
      <c r="K19" s="61">
        <f t="shared" si="1"/>
        <v>4</v>
      </c>
      <c r="L19" s="61">
        <f t="shared" si="1"/>
        <v>4</v>
      </c>
      <c r="M19" s="61">
        <f t="shared" si="1"/>
        <v>4</v>
      </c>
      <c r="N19" s="62">
        <f t="shared" si="1"/>
        <v>1</v>
      </c>
      <c r="O19" s="61">
        <f t="shared" si="1"/>
        <v>4</v>
      </c>
      <c r="P19" s="61">
        <f t="shared" si="1"/>
        <v>4</v>
      </c>
      <c r="Q19" s="61">
        <f t="shared" si="1"/>
        <v>1</v>
      </c>
      <c r="R19" s="62">
        <f t="shared" si="1"/>
        <v>3</v>
      </c>
      <c r="S19" s="62">
        <f t="shared" si="1"/>
        <v>1</v>
      </c>
      <c r="T19" s="61">
        <f t="shared" si="1"/>
        <v>7</v>
      </c>
      <c r="U19" s="62">
        <f t="shared" si="1"/>
        <v>1</v>
      </c>
      <c r="V19" s="61">
        <f t="shared" si="1"/>
        <v>4</v>
      </c>
      <c r="W19" s="61">
        <f t="shared" si="1"/>
        <v>3</v>
      </c>
      <c r="X19" s="61">
        <f t="shared" si="1"/>
        <v>1</v>
      </c>
      <c r="Y19" s="61">
        <f t="shared" si="1"/>
        <v>3</v>
      </c>
      <c r="Z19" s="61">
        <f t="shared" si="1"/>
        <v>5</v>
      </c>
      <c r="AA19" s="61">
        <f t="shared" si="1"/>
        <v>4</v>
      </c>
      <c r="AB19" s="62">
        <f t="shared" si="1"/>
        <v>1</v>
      </c>
      <c r="AC19" s="61">
        <f t="shared" si="1"/>
        <v>4</v>
      </c>
      <c r="AD19" s="61">
        <f t="shared" si="1"/>
        <v>4</v>
      </c>
      <c r="AE19" s="61">
        <f t="shared" si="1"/>
        <v>1</v>
      </c>
      <c r="AF19" s="18">
        <f>SUM(B19:AE19)</f>
        <v>89</v>
      </c>
      <c r="AG19" s="19">
        <f>COUNTIF(B20:AE26,"x")+COUNTIF(B20:AE26,"1")</f>
        <v>89</v>
      </c>
      <c r="AH19" s="7">
        <f>IFERROR(AG19/AF19,"0")</f>
        <v>1</v>
      </c>
    </row>
    <row r="20" spans="1:34" ht="15.75" x14ac:dyDescent="0.25">
      <c r="A20" s="17" t="s">
        <v>52</v>
      </c>
      <c r="B20" s="61"/>
      <c r="C20" s="57"/>
      <c r="D20" s="58"/>
      <c r="E20" s="58" t="s">
        <v>40</v>
      </c>
      <c r="F20" s="58"/>
      <c r="G20" s="59"/>
      <c r="H20" s="58" t="s">
        <v>40</v>
      </c>
      <c r="I20" s="58"/>
      <c r="J20" s="58"/>
      <c r="K20" s="58"/>
      <c r="L20" s="58" t="s">
        <v>40</v>
      </c>
      <c r="M20" s="58"/>
      <c r="N20" s="59"/>
      <c r="O20" s="58" t="s">
        <v>40</v>
      </c>
      <c r="P20" s="58"/>
      <c r="Q20" s="58"/>
      <c r="R20" s="59"/>
      <c r="S20" s="59"/>
      <c r="T20" s="58" t="s">
        <v>40</v>
      </c>
      <c r="U20" s="59"/>
      <c r="V20" s="58" t="s">
        <v>40</v>
      </c>
      <c r="W20" s="58"/>
      <c r="X20" s="58"/>
      <c r="Y20" s="58"/>
      <c r="Z20" s="58" t="s">
        <v>40</v>
      </c>
      <c r="AA20" s="58"/>
      <c r="AB20" s="59"/>
      <c r="AC20" s="58" t="s">
        <v>40</v>
      </c>
      <c r="AD20" s="58"/>
      <c r="AE20" s="58"/>
      <c r="AF20" s="18"/>
      <c r="AG20" s="19"/>
      <c r="AH20" s="7"/>
    </row>
    <row r="21" spans="1:34" ht="15.75" x14ac:dyDescent="0.25">
      <c r="A21" s="17" t="s">
        <v>53</v>
      </c>
      <c r="B21" s="57" t="s">
        <v>40</v>
      </c>
      <c r="C21" s="57"/>
      <c r="D21" s="58" t="s">
        <v>40</v>
      </c>
      <c r="E21" s="58"/>
      <c r="F21" s="58" t="s">
        <v>40</v>
      </c>
      <c r="G21" s="59"/>
      <c r="H21" s="58"/>
      <c r="I21" s="58" t="s">
        <v>40</v>
      </c>
      <c r="J21" s="57"/>
      <c r="K21" s="58" t="s">
        <v>40</v>
      </c>
      <c r="L21" s="58"/>
      <c r="M21" s="58" t="s">
        <v>40</v>
      </c>
      <c r="N21" s="59"/>
      <c r="O21" s="58"/>
      <c r="P21" s="58" t="s">
        <v>40</v>
      </c>
      <c r="Q21" s="57"/>
      <c r="R21" s="59" t="s">
        <v>40</v>
      </c>
      <c r="S21" s="59"/>
      <c r="T21" s="58" t="s">
        <v>40</v>
      </c>
      <c r="U21" s="59"/>
      <c r="V21" s="58"/>
      <c r="W21" s="58" t="s">
        <v>40</v>
      </c>
      <c r="X21" s="57"/>
      <c r="Y21" s="58" t="s">
        <v>40</v>
      </c>
      <c r="Z21" s="58"/>
      <c r="AA21" s="58" t="s">
        <v>40</v>
      </c>
      <c r="AB21" s="59"/>
      <c r="AC21" s="58"/>
      <c r="AD21" s="58" t="s">
        <v>40</v>
      </c>
      <c r="AE21" s="57"/>
      <c r="AF21" s="25"/>
      <c r="AG21" s="19"/>
      <c r="AH21" s="7"/>
    </row>
    <row r="22" spans="1:34" ht="15.75" x14ac:dyDescent="0.25">
      <c r="A22" s="2" t="s">
        <v>54</v>
      </c>
      <c r="B22" s="57" t="s">
        <v>40</v>
      </c>
      <c r="C22" s="58" t="s">
        <v>40</v>
      </c>
      <c r="D22" s="58" t="s">
        <v>40</v>
      </c>
      <c r="E22" s="58" t="s">
        <v>40</v>
      </c>
      <c r="F22" s="58" t="s">
        <v>40</v>
      </c>
      <c r="G22" s="59" t="s">
        <v>40</v>
      </c>
      <c r="H22" s="58" t="s">
        <v>40</v>
      </c>
      <c r="I22" s="58" t="s">
        <v>40</v>
      </c>
      <c r="J22" s="58" t="s">
        <v>40</v>
      </c>
      <c r="K22" s="58" t="s">
        <v>40</v>
      </c>
      <c r="L22" s="58" t="s">
        <v>40</v>
      </c>
      <c r="M22" s="58" t="s">
        <v>40</v>
      </c>
      <c r="N22" s="59" t="s">
        <v>40</v>
      </c>
      <c r="O22" s="58" t="s">
        <v>40</v>
      </c>
      <c r="P22" s="58" t="s">
        <v>40</v>
      </c>
      <c r="Q22" s="58" t="s">
        <v>40</v>
      </c>
      <c r="R22" s="59" t="s">
        <v>40</v>
      </c>
      <c r="S22" s="59" t="s">
        <v>40</v>
      </c>
      <c r="T22" s="58" t="s">
        <v>40</v>
      </c>
      <c r="U22" s="59" t="s">
        <v>40</v>
      </c>
      <c r="V22" s="58" t="s">
        <v>40</v>
      </c>
      <c r="W22" s="58" t="s">
        <v>40</v>
      </c>
      <c r="X22" s="58" t="s">
        <v>40</v>
      </c>
      <c r="Y22" s="58" t="s">
        <v>40</v>
      </c>
      <c r="Z22" s="58" t="s">
        <v>40</v>
      </c>
      <c r="AA22" s="58" t="s">
        <v>40</v>
      </c>
      <c r="AB22" s="59" t="s">
        <v>40</v>
      </c>
      <c r="AC22" s="58" t="s">
        <v>40</v>
      </c>
      <c r="AD22" s="58" t="s">
        <v>40</v>
      </c>
      <c r="AE22" s="58" t="s">
        <v>40</v>
      </c>
      <c r="AF22" s="18"/>
      <c r="AG22" s="19"/>
      <c r="AH22" s="7"/>
    </row>
    <row r="23" spans="1:34" ht="15.75" x14ac:dyDescent="0.25">
      <c r="A23" s="3" t="s">
        <v>55</v>
      </c>
      <c r="B23" s="61"/>
      <c r="C23" s="61"/>
      <c r="D23" s="58"/>
      <c r="E23" s="58" t="s">
        <v>40</v>
      </c>
      <c r="F23" s="58"/>
      <c r="G23" s="59"/>
      <c r="H23" s="58"/>
      <c r="I23" s="58"/>
      <c r="J23" s="58"/>
      <c r="K23" s="58"/>
      <c r="L23" s="58" t="s">
        <v>40</v>
      </c>
      <c r="M23" s="58"/>
      <c r="N23" s="59"/>
      <c r="O23" s="58"/>
      <c r="P23" s="58"/>
      <c r="Q23" s="58"/>
      <c r="R23" s="59"/>
      <c r="S23" s="59"/>
      <c r="T23" s="58" t="s">
        <v>40</v>
      </c>
      <c r="U23" s="59"/>
      <c r="V23" s="58"/>
      <c r="W23" s="58"/>
      <c r="X23" s="58"/>
      <c r="Y23" s="58"/>
      <c r="Z23" s="58" t="s">
        <v>40</v>
      </c>
      <c r="AA23" s="58"/>
      <c r="AB23" s="59"/>
      <c r="AC23" s="58"/>
      <c r="AD23" s="58"/>
      <c r="AE23" s="58"/>
      <c r="AF23" s="18"/>
      <c r="AG23" s="19"/>
      <c r="AH23" s="7"/>
    </row>
    <row r="24" spans="1:34" ht="15.75" x14ac:dyDescent="0.25">
      <c r="A24" s="3" t="s">
        <v>56</v>
      </c>
      <c r="B24" s="61"/>
      <c r="C24" s="57"/>
      <c r="D24" s="58"/>
      <c r="E24" s="58" t="s">
        <v>40</v>
      </c>
      <c r="F24" s="58"/>
      <c r="G24" s="59"/>
      <c r="H24" s="58" t="s">
        <v>40</v>
      </c>
      <c r="I24" s="58"/>
      <c r="J24" s="58"/>
      <c r="K24" s="58"/>
      <c r="L24" s="58" t="s">
        <v>40</v>
      </c>
      <c r="M24" s="58"/>
      <c r="N24" s="59"/>
      <c r="O24" s="58" t="s">
        <v>40</v>
      </c>
      <c r="P24" s="58"/>
      <c r="Q24" s="58"/>
      <c r="R24" s="59"/>
      <c r="S24" s="59"/>
      <c r="T24" s="58" t="s">
        <v>40</v>
      </c>
      <c r="U24" s="59"/>
      <c r="V24" s="58" t="s">
        <v>40</v>
      </c>
      <c r="W24" s="58"/>
      <c r="X24" s="58"/>
      <c r="Y24" s="58"/>
      <c r="Z24" s="58" t="s">
        <v>40</v>
      </c>
      <c r="AA24" s="58"/>
      <c r="AB24" s="59"/>
      <c r="AC24" s="58" t="s">
        <v>40</v>
      </c>
      <c r="AD24" s="58"/>
      <c r="AE24" s="58"/>
      <c r="AF24" s="2"/>
      <c r="AG24" s="2"/>
      <c r="AH24" s="2"/>
    </row>
    <row r="25" spans="1:34" ht="15.75" x14ac:dyDescent="0.25">
      <c r="A25" s="3" t="s">
        <v>57</v>
      </c>
      <c r="B25" s="57" t="s">
        <v>40</v>
      </c>
      <c r="C25" s="57"/>
      <c r="D25" s="58" t="s">
        <v>40</v>
      </c>
      <c r="E25" s="58"/>
      <c r="F25" s="58" t="s">
        <v>40</v>
      </c>
      <c r="G25" s="59"/>
      <c r="H25" s="58"/>
      <c r="I25" s="58" t="s">
        <v>40</v>
      </c>
      <c r="J25" s="57"/>
      <c r="K25" s="58" t="s">
        <v>40</v>
      </c>
      <c r="L25" s="58"/>
      <c r="M25" s="58" t="s">
        <v>40</v>
      </c>
      <c r="N25" s="59"/>
      <c r="O25" s="58"/>
      <c r="P25" s="58" t="s">
        <v>40</v>
      </c>
      <c r="Q25" s="57"/>
      <c r="R25" s="59" t="s">
        <v>40</v>
      </c>
      <c r="S25" s="59"/>
      <c r="T25" s="58" t="s">
        <v>40</v>
      </c>
      <c r="U25" s="59"/>
      <c r="V25" s="58"/>
      <c r="W25" s="58" t="s">
        <v>40</v>
      </c>
      <c r="X25" s="57"/>
      <c r="Y25" s="58" t="s">
        <v>40</v>
      </c>
      <c r="Z25" s="58"/>
      <c r="AA25" s="58" t="s">
        <v>40</v>
      </c>
      <c r="AB25" s="59"/>
      <c r="AC25" s="58"/>
      <c r="AD25" s="58" t="s">
        <v>40</v>
      </c>
      <c r="AE25" s="57"/>
      <c r="AF25" s="2"/>
      <c r="AG25" s="2"/>
      <c r="AH25" s="2"/>
    </row>
    <row r="26" spans="1:34" ht="15.75" x14ac:dyDescent="0.25">
      <c r="A26" s="3" t="s">
        <v>58</v>
      </c>
      <c r="B26" s="57" t="s">
        <v>40</v>
      </c>
      <c r="C26" s="58"/>
      <c r="D26" s="58" t="s">
        <v>40</v>
      </c>
      <c r="E26" s="58"/>
      <c r="F26" s="58"/>
      <c r="G26" s="59"/>
      <c r="H26" s="58" t="s">
        <v>40</v>
      </c>
      <c r="I26" s="58"/>
      <c r="J26" s="58"/>
      <c r="K26" s="58" t="s">
        <v>40</v>
      </c>
      <c r="L26" s="58"/>
      <c r="M26" s="58" t="s">
        <v>40</v>
      </c>
      <c r="N26" s="59"/>
      <c r="O26" s="58" t="s">
        <v>40</v>
      </c>
      <c r="P26" s="58" t="s">
        <v>40</v>
      </c>
      <c r="Q26" s="58"/>
      <c r="R26" s="59"/>
      <c r="S26" s="59"/>
      <c r="T26" s="58" t="s">
        <v>40</v>
      </c>
      <c r="U26" s="59"/>
      <c r="V26" s="58" t="s">
        <v>40</v>
      </c>
      <c r="W26" s="58"/>
      <c r="X26" s="58"/>
      <c r="Y26" s="58"/>
      <c r="Z26" s="58" t="s">
        <v>40</v>
      </c>
      <c r="AA26" s="58" t="s">
        <v>40</v>
      </c>
      <c r="AB26" s="59"/>
      <c r="AC26" s="58" t="s">
        <v>40</v>
      </c>
      <c r="AD26" s="58" t="s">
        <v>40</v>
      </c>
      <c r="AE26" s="58"/>
      <c r="AF26" s="2"/>
      <c r="AG26" s="2"/>
      <c r="AH26" s="2"/>
    </row>
    <row r="27" spans="1:34" ht="15.75" x14ac:dyDescent="0.25">
      <c r="A27" s="28"/>
      <c r="B27" s="60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2"/>
      <c r="AG27" s="2"/>
      <c r="AH27" s="2"/>
    </row>
    <row r="28" spans="1:34" ht="15.75" x14ac:dyDescent="0.25">
      <c r="A28" s="1">
        <v>720</v>
      </c>
      <c r="B28" s="61">
        <f>COUNTIF(B29:B31,"x")+COUNTIF(B29:B31,"0")</f>
        <v>1</v>
      </c>
      <c r="C28" s="61">
        <f t="shared" ref="C28:AE28" si="2">COUNTIF(C29:C31,"x")+COUNTIF(C29:C31,"0")</f>
        <v>1</v>
      </c>
      <c r="D28" s="61">
        <f t="shared" si="2"/>
        <v>1</v>
      </c>
      <c r="E28" s="61">
        <f t="shared" si="2"/>
        <v>0</v>
      </c>
      <c r="F28" s="61">
        <f t="shared" si="2"/>
        <v>0</v>
      </c>
      <c r="G28" s="62">
        <f t="shared" si="2"/>
        <v>0</v>
      </c>
      <c r="H28" s="61">
        <f t="shared" si="2"/>
        <v>0</v>
      </c>
      <c r="I28" s="61">
        <f t="shared" si="2"/>
        <v>1</v>
      </c>
      <c r="J28" s="61">
        <f t="shared" si="2"/>
        <v>1</v>
      </c>
      <c r="K28" s="61">
        <f t="shared" si="2"/>
        <v>1</v>
      </c>
      <c r="L28" s="61">
        <f t="shared" si="2"/>
        <v>0</v>
      </c>
      <c r="M28" s="61">
        <f t="shared" si="2"/>
        <v>0</v>
      </c>
      <c r="N28" s="62">
        <f t="shared" si="2"/>
        <v>0</v>
      </c>
      <c r="O28" s="61">
        <f t="shared" si="2"/>
        <v>0</v>
      </c>
      <c r="P28" s="61">
        <f t="shared" si="2"/>
        <v>1</v>
      </c>
      <c r="Q28" s="61">
        <f t="shared" si="2"/>
        <v>1</v>
      </c>
      <c r="R28" s="62">
        <f t="shared" si="2"/>
        <v>0</v>
      </c>
      <c r="S28" s="62">
        <f t="shared" si="2"/>
        <v>0</v>
      </c>
      <c r="T28" s="61">
        <f t="shared" si="2"/>
        <v>1</v>
      </c>
      <c r="U28" s="62">
        <f t="shared" si="2"/>
        <v>0</v>
      </c>
      <c r="V28" s="61">
        <f t="shared" si="2"/>
        <v>0</v>
      </c>
      <c r="W28" s="61">
        <f t="shared" si="2"/>
        <v>1</v>
      </c>
      <c r="X28" s="61">
        <f t="shared" si="2"/>
        <v>1</v>
      </c>
      <c r="Y28" s="61">
        <f t="shared" si="2"/>
        <v>1</v>
      </c>
      <c r="Z28" s="61">
        <f t="shared" si="2"/>
        <v>0</v>
      </c>
      <c r="AA28" s="61">
        <f t="shared" si="2"/>
        <v>0</v>
      </c>
      <c r="AB28" s="62">
        <f t="shared" si="2"/>
        <v>0</v>
      </c>
      <c r="AC28" s="61">
        <f t="shared" si="2"/>
        <v>0</v>
      </c>
      <c r="AD28" s="61">
        <f t="shared" si="2"/>
        <v>1</v>
      </c>
      <c r="AE28" s="61">
        <f t="shared" si="2"/>
        <v>1</v>
      </c>
      <c r="AF28" s="18">
        <f>SUM(B28:AE28)</f>
        <v>14</v>
      </c>
      <c r="AG28" s="19">
        <f>COUNTIF(B29:AE38,"x")+COUNTIF(B29:AE38,"1")</f>
        <v>14</v>
      </c>
      <c r="AH28" s="7">
        <f>IFERROR(AG28/AF28,"0")</f>
        <v>1</v>
      </c>
    </row>
    <row r="29" spans="1:34" ht="15.75" x14ac:dyDescent="0.25">
      <c r="A29" s="4" t="s">
        <v>59</v>
      </c>
      <c r="B29" s="57" t="s">
        <v>40</v>
      </c>
      <c r="C29" s="57" t="s">
        <v>40</v>
      </c>
      <c r="D29" s="58"/>
      <c r="E29" s="58"/>
      <c r="F29" s="58"/>
      <c r="G29" s="60"/>
      <c r="H29" s="57"/>
      <c r="I29" s="57" t="s">
        <v>40</v>
      </c>
      <c r="J29" s="57" t="s">
        <v>40</v>
      </c>
      <c r="K29" s="58"/>
      <c r="L29" s="58"/>
      <c r="M29" s="58"/>
      <c r="N29" s="59"/>
      <c r="O29" s="57"/>
      <c r="P29" s="57" t="s">
        <v>40</v>
      </c>
      <c r="Q29" s="58"/>
      <c r="R29" s="59"/>
      <c r="S29" s="59"/>
      <c r="T29" s="58" t="s">
        <v>40</v>
      </c>
      <c r="U29" s="60"/>
      <c r="V29" s="57"/>
      <c r="W29" s="57" t="s">
        <v>40</v>
      </c>
      <c r="X29" s="57" t="s">
        <v>40</v>
      </c>
      <c r="Y29" s="58"/>
      <c r="Z29" s="58"/>
      <c r="AA29" s="58"/>
      <c r="AB29" s="59"/>
      <c r="AC29" s="58"/>
      <c r="AD29" s="57" t="s">
        <v>40</v>
      </c>
      <c r="AE29" s="57" t="s">
        <v>40</v>
      </c>
      <c r="AF29" s="18"/>
      <c r="AG29" s="19"/>
      <c r="AH29" s="7"/>
    </row>
    <row r="30" spans="1:34" ht="15.75" x14ac:dyDescent="0.25">
      <c r="A30" s="4" t="s">
        <v>60</v>
      </c>
      <c r="B30" s="57"/>
      <c r="C30" s="57"/>
      <c r="D30" s="58" t="s">
        <v>40</v>
      </c>
      <c r="E30" s="58"/>
      <c r="F30" s="58"/>
      <c r="G30" s="60"/>
      <c r="H30" s="57"/>
      <c r="I30" s="57"/>
      <c r="J30" s="57"/>
      <c r="K30" s="58" t="s">
        <v>40</v>
      </c>
      <c r="L30" s="58"/>
      <c r="M30" s="58"/>
      <c r="N30" s="59"/>
      <c r="O30" s="57"/>
      <c r="P30" s="57"/>
      <c r="Q30" s="58" t="s">
        <v>40</v>
      </c>
      <c r="R30" s="59"/>
      <c r="S30" s="59"/>
      <c r="T30" s="58"/>
      <c r="U30" s="60"/>
      <c r="V30" s="57"/>
      <c r="W30" s="57"/>
      <c r="X30" s="57"/>
      <c r="Y30" s="58" t="s">
        <v>40</v>
      </c>
      <c r="Z30" s="58"/>
      <c r="AA30" s="58"/>
      <c r="AB30" s="59"/>
      <c r="AC30" s="58"/>
      <c r="AD30" s="57"/>
      <c r="AE30" s="57"/>
      <c r="AF30" s="18"/>
      <c r="AG30" s="19"/>
      <c r="AH30" s="7"/>
    </row>
    <row r="31" spans="1:34" ht="15.75" x14ac:dyDescent="0.25">
      <c r="A31" s="4" t="s">
        <v>61</v>
      </c>
      <c r="B31" s="57"/>
      <c r="C31" s="58"/>
      <c r="D31" s="58"/>
      <c r="E31" s="58"/>
      <c r="F31" s="58"/>
      <c r="G31" s="60"/>
      <c r="H31" s="57"/>
      <c r="I31" s="58"/>
      <c r="J31" s="57"/>
      <c r="K31" s="58"/>
      <c r="L31" s="58"/>
      <c r="M31" s="58"/>
      <c r="N31" s="59"/>
      <c r="O31" s="58"/>
      <c r="P31" s="57"/>
      <c r="Q31" s="58"/>
      <c r="R31" s="59"/>
      <c r="S31" s="59"/>
      <c r="T31" s="58"/>
      <c r="U31" s="60"/>
      <c r="V31" s="57"/>
      <c r="W31" s="58"/>
      <c r="X31" s="57"/>
      <c r="Y31" s="57"/>
      <c r="Z31" s="58"/>
      <c r="AA31" s="58"/>
      <c r="AB31" s="59"/>
      <c r="AC31" s="58"/>
      <c r="AD31" s="58"/>
      <c r="AE31" s="57"/>
      <c r="AF31" s="4"/>
      <c r="AG31" s="4"/>
      <c r="AH31" s="4"/>
    </row>
    <row r="32" spans="1:34" ht="15.75" x14ac:dyDescent="0.25">
      <c r="B32" s="34" t="s">
        <v>17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18">
        <f>+SUM(AF8:AF31)</f>
        <v>313</v>
      </c>
      <c r="AG32" s="18">
        <f>+SUM(AG8:AG31)</f>
        <v>313</v>
      </c>
      <c r="AH32" s="7">
        <f>IFERROR(AG32/AF32,"0")</f>
        <v>1</v>
      </c>
    </row>
    <row r="33" spans="2:33" ht="16.5" thickBot="1" x14ac:dyDescent="0.3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spans="2:33" ht="16.5" thickBot="1" x14ac:dyDescent="0.3">
      <c r="B34" s="36" t="s">
        <v>18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8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2:33" ht="16.5" thickBot="1" x14ac:dyDescent="0.3">
      <c r="B35" s="8" t="s">
        <v>19</v>
      </c>
      <c r="C35" s="39" t="s">
        <v>20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9"/>
      <c r="Q35" s="9"/>
      <c r="R35" s="9"/>
      <c r="S35" s="9"/>
      <c r="T35" s="9"/>
      <c r="U35" s="9"/>
      <c r="V35" s="10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spans="2:33" ht="16.5" thickBot="1" x14ac:dyDescent="0.3">
      <c r="B36" s="11" t="s">
        <v>21</v>
      </c>
      <c r="C36" s="12" t="s">
        <v>22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9"/>
      <c r="Q36" s="13"/>
      <c r="R36" s="9" t="s">
        <v>23</v>
      </c>
      <c r="S36" s="9"/>
      <c r="T36" s="9"/>
      <c r="U36" s="9"/>
      <c r="V36" s="10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spans="2:33" ht="15.75" x14ac:dyDescent="0.25">
      <c r="B37" s="11" t="s">
        <v>24</v>
      </c>
      <c r="C37" s="12" t="s">
        <v>25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9"/>
      <c r="Q37" s="9"/>
      <c r="R37" s="9"/>
      <c r="S37" s="9"/>
      <c r="T37" s="9"/>
      <c r="U37" s="9"/>
      <c r="V37" s="10"/>
      <c r="W37" s="9"/>
      <c r="X37" s="9"/>
      <c r="Y37" s="9"/>
      <c r="Z37" s="9"/>
      <c r="AA37" s="9"/>
      <c r="AB37" s="9"/>
      <c r="AC37" s="9"/>
      <c r="AD37" s="9"/>
      <c r="AE37" s="9"/>
      <c r="AF37" s="9" t="s">
        <v>27</v>
      </c>
      <c r="AG37" s="9"/>
    </row>
    <row r="38" spans="2:33" ht="16.5" thickBot="1" x14ac:dyDescent="0.3"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6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</row>
  </sheetData>
  <mergeCells count="13">
    <mergeCell ref="AH6:AH7"/>
    <mergeCell ref="B32:AE32"/>
    <mergeCell ref="B34:V34"/>
    <mergeCell ref="C35:O35"/>
    <mergeCell ref="A1:A4"/>
    <mergeCell ref="B1:AF3"/>
    <mergeCell ref="B4:J4"/>
    <mergeCell ref="K4:AF4"/>
    <mergeCell ref="A5:A7"/>
    <mergeCell ref="B5:AE5"/>
    <mergeCell ref="AF5:AG5"/>
    <mergeCell ref="AF6:AF7"/>
    <mergeCell ref="AG6:AG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C3240-0698-4621-9CC2-78EFFB585C33}">
  <sheetPr>
    <tabColor rgb="FFC00000"/>
  </sheetPr>
  <dimension ref="A1:AH30"/>
  <sheetViews>
    <sheetView zoomScale="80" zoomScaleNormal="80" workbookViewId="0">
      <selection activeCell="AF34" sqref="AF34"/>
    </sheetView>
  </sheetViews>
  <sheetFormatPr baseColWidth="10" defaultRowHeight="15" x14ac:dyDescent="0.25"/>
  <cols>
    <col min="1" max="1" width="63.85546875" bestFit="1" customWidth="1"/>
    <col min="2" max="3" width="5.28515625" customWidth="1"/>
    <col min="4" max="31" width="3.85546875" customWidth="1"/>
    <col min="32" max="33" width="20.7109375" customWidth="1"/>
  </cols>
  <sheetData>
    <row r="1" spans="1:34" ht="15.75" customHeight="1" x14ac:dyDescent="0.25">
      <c r="A1" s="40"/>
      <c r="B1" s="42" t="s">
        <v>1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4"/>
      <c r="AG1" s="4" t="s">
        <v>2</v>
      </c>
    </row>
    <row r="2" spans="1:34" ht="15.75" x14ac:dyDescent="0.25">
      <c r="A2" s="40"/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7"/>
      <c r="AG2" s="4" t="s">
        <v>3</v>
      </c>
    </row>
    <row r="3" spans="1:34" ht="15.75" x14ac:dyDescent="0.25">
      <c r="A3" s="40"/>
      <c r="B3" s="48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50"/>
      <c r="AG3" s="4" t="s">
        <v>4</v>
      </c>
    </row>
    <row r="4" spans="1:34" ht="30.75" customHeight="1" x14ac:dyDescent="0.25">
      <c r="A4" s="40"/>
      <c r="B4" s="51" t="s">
        <v>5</v>
      </c>
      <c r="C4" s="51"/>
      <c r="D4" s="51"/>
      <c r="E4" s="51"/>
      <c r="F4" s="51"/>
      <c r="G4" s="51"/>
      <c r="H4" s="51"/>
      <c r="I4" s="51"/>
      <c r="J4" s="51"/>
      <c r="K4" s="52" t="s">
        <v>26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4"/>
      <c r="AG4" s="4" t="s">
        <v>7</v>
      </c>
    </row>
    <row r="5" spans="1:34" ht="15.75" x14ac:dyDescent="0.25">
      <c r="A5" s="41" t="s">
        <v>0</v>
      </c>
      <c r="B5" s="55">
        <v>45748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56"/>
      <c r="AG5" s="56"/>
    </row>
    <row r="6" spans="1:34" ht="15.75" customHeight="1" x14ac:dyDescent="0.25">
      <c r="A6" s="41"/>
      <c r="B6" s="24" t="s">
        <v>11</v>
      </c>
      <c r="C6" s="24" t="s">
        <v>41</v>
      </c>
      <c r="D6" s="24" t="s">
        <v>12</v>
      </c>
      <c r="E6" s="24" t="s">
        <v>13</v>
      </c>
      <c r="F6" s="24" t="s">
        <v>8</v>
      </c>
      <c r="G6" s="5" t="s">
        <v>9</v>
      </c>
      <c r="H6" s="24" t="s">
        <v>10</v>
      </c>
      <c r="I6" s="24" t="s">
        <v>11</v>
      </c>
      <c r="J6" s="24" t="s">
        <v>41</v>
      </c>
      <c r="K6" s="24" t="s">
        <v>12</v>
      </c>
      <c r="L6" s="24" t="s">
        <v>13</v>
      </c>
      <c r="M6" s="24" t="s">
        <v>8</v>
      </c>
      <c r="N6" s="5" t="s">
        <v>9</v>
      </c>
      <c r="O6" s="24" t="s">
        <v>10</v>
      </c>
      <c r="P6" s="24" t="s">
        <v>11</v>
      </c>
      <c r="Q6" s="24" t="s">
        <v>41</v>
      </c>
      <c r="R6" s="5" t="s">
        <v>12</v>
      </c>
      <c r="S6" s="5" t="s">
        <v>13</v>
      </c>
      <c r="T6" s="24" t="s">
        <v>8</v>
      </c>
      <c r="U6" s="5" t="s">
        <v>9</v>
      </c>
      <c r="V6" s="24" t="s">
        <v>10</v>
      </c>
      <c r="W6" s="24" t="s">
        <v>11</v>
      </c>
      <c r="X6" s="24" t="s">
        <v>41</v>
      </c>
      <c r="Y6" s="24" t="s">
        <v>12</v>
      </c>
      <c r="Z6" s="24" t="s">
        <v>13</v>
      </c>
      <c r="AA6" s="24" t="s">
        <v>8</v>
      </c>
      <c r="AB6" s="5" t="s">
        <v>9</v>
      </c>
      <c r="AC6" s="24" t="s">
        <v>10</v>
      </c>
      <c r="AD6" s="24" t="s">
        <v>11</v>
      </c>
      <c r="AE6" s="24" t="s">
        <v>41</v>
      </c>
      <c r="AF6" s="41" t="s">
        <v>14</v>
      </c>
      <c r="AG6" s="41" t="s">
        <v>15</v>
      </c>
      <c r="AH6" s="33" t="s">
        <v>16</v>
      </c>
    </row>
    <row r="7" spans="1:34" ht="15.75" x14ac:dyDescent="0.25">
      <c r="A7" s="41"/>
      <c r="B7" s="24">
        <v>1</v>
      </c>
      <c r="C7" s="19">
        <v>2</v>
      </c>
      <c r="D7" s="19">
        <v>3</v>
      </c>
      <c r="E7" s="19">
        <v>4</v>
      </c>
      <c r="F7" s="19">
        <v>5</v>
      </c>
      <c r="G7" s="23">
        <v>6</v>
      </c>
      <c r="H7" s="19">
        <v>7</v>
      </c>
      <c r="I7" s="19">
        <v>8</v>
      </c>
      <c r="J7" s="19">
        <v>9</v>
      </c>
      <c r="K7" s="19">
        <v>10</v>
      </c>
      <c r="L7" s="19">
        <v>11</v>
      </c>
      <c r="M7" s="19">
        <v>12</v>
      </c>
      <c r="N7" s="23">
        <v>13</v>
      </c>
      <c r="O7" s="19">
        <v>14</v>
      </c>
      <c r="P7" s="19">
        <v>15</v>
      </c>
      <c r="Q7" s="19">
        <v>16</v>
      </c>
      <c r="R7" s="23">
        <v>17</v>
      </c>
      <c r="S7" s="23">
        <v>18</v>
      </c>
      <c r="T7" s="19">
        <v>19</v>
      </c>
      <c r="U7" s="23">
        <v>20</v>
      </c>
      <c r="V7" s="19">
        <v>21</v>
      </c>
      <c r="W7" s="19">
        <v>22</v>
      </c>
      <c r="X7" s="19">
        <v>23</v>
      </c>
      <c r="Y7" s="19">
        <v>24</v>
      </c>
      <c r="Z7" s="19">
        <v>25</v>
      </c>
      <c r="AA7" s="19">
        <v>26</v>
      </c>
      <c r="AB7" s="23">
        <v>27</v>
      </c>
      <c r="AC7" s="19">
        <v>28</v>
      </c>
      <c r="AD7" s="19">
        <v>29</v>
      </c>
      <c r="AE7" s="19">
        <v>30</v>
      </c>
      <c r="AF7" s="41"/>
      <c r="AG7" s="41"/>
      <c r="AH7" s="33"/>
    </row>
    <row r="8" spans="1:34" ht="15.75" x14ac:dyDescent="0.25">
      <c r="A8" s="1" t="s">
        <v>6</v>
      </c>
      <c r="B8" s="24">
        <f t="shared" ref="B8:AE8" si="0">COUNTIF(B9:B13,"x")+COUNTIF(B9:B13,"0")</f>
        <v>4</v>
      </c>
      <c r="C8" s="24">
        <f t="shared" si="0"/>
        <v>4</v>
      </c>
      <c r="D8" s="26">
        <f t="shared" si="0"/>
        <v>4</v>
      </c>
      <c r="E8" s="26">
        <f t="shared" si="0"/>
        <v>0</v>
      </c>
      <c r="F8" s="26">
        <f t="shared" si="0"/>
        <v>1</v>
      </c>
      <c r="G8" s="27">
        <f t="shared" si="0"/>
        <v>0</v>
      </c>
      <c r="H8" s="26">
        <f t="shared" si="0"/>
        <v>3</v>
      </c>
      <c r="I8" s="26">
        <f t="shared" si="0"/>
        <v>4</v>
      </c>
      <c r="J8" s="26">
        <f t="shared" si="0"/>
        <v>4</v>
      </c>
      <c r="K8" s="26">
        <f t="shared" si="0"/>
        <v>4</v>
      </c>
      <c r="L8" s="26">
        <f t="shared" si="0"/>
        <v>1</v>
      </c>
      <c r="M8" s="26">
        <f t="shared" si="0"/>
        <v>1</v>
      </c>
      <c r="N8" s="27">
        <f t="shared" si="0"/>
        <v>0</v>
      </c>
      <c r="O8" s="26">
        <f t="shared" si="0"/>
        <v>3</v>
      </c>
      <c r="P8" s="26">
        <f t="shared" si="0"/>
        <v>4</v>
      </c>
      <c r="Q8" s="26">
        <f t="shared" si="0"/>
        <v>4</v>
      </c>
      <c r="R8" s="27">
        <f t="shared" si="0"/>
        <v>4</v>
      </c>
      <c r="S8" s="27">
        <f t="shared" si="0"/>
        <v>0</v>
      </c>
      <c r="T8" s="26">
        <f t="shared" si="0"/>
        <v>0</v>
      </c>
      <c r="U8" s="27">
        <f t="shared" si="0"/>
        <v>0</v>
      </c>
      <c r="V8" s="26">
        <f t="shared" si="0"/>
        <v>3</v>
      </c>
      <c r="W8" s="26">
        <f t="shared" si="0"/>
        <v>4</v>
      </c>
      <c r="X8" s="26">
        <f t="shared" si="0"/>
        <v>4</v>
      </c>
      <c r="Y8" s="26">
        <f t="shared" si="0"/>
        <v>4</v>
      </c>
      <c r="Z8" s="26">
        <f t="shared" si="0"/>
        <v>1</v>
      </c>
      <c r="AA8" s="26">
        <f t="shared" si="0"/>
        <v>1</v>
      </c>
      <c r="AB8" s="27">
        <f t="shared" si="0"/>
        <v>0</v>
      </c>
      <c r="AC8" s="26">
        <f t="shared" si="0"/>
        <v>4</v>
      </c>
      <c r="AD8" s="26">
        <f t="shared" si="0"/>
        <v>4</v>
      </c>
      <c r="AE8" s="26">
        <f t="shared" si="0"/>
        <v>4</v>
      </c>
      <c r="AF8" s="18">
        <f>SUM(B8:AE8)</f>
        <v>74</v>
      </c>
      <c r="AG8" s="19">
        <f>COUNTIF(B9:AE13,"x")+COUNTIF(B9:AE13,"1")</f>
        <v>74</v>
      </c>
      <c r="AH8" s="7">
        <f>IFERROR(AG8/AF8,"0")</f>
        <v>1</v>
      </c>
    </row>
    <row r="9" spans="1:34" ht="15.75" x14ac:dyDescent="0.25">
      <c r="A9" s="3" t="s">
        <v>28</v>
      </c>
      <c r="B9" s="57" t="s">
        <v>40</v>
      </c>
      <c r="C9" s="57" t="s">
        <v>40</v>
      </c>
      <c r="D9" s="58" t="s">
        <v>40</v>
      </c>
      <c r="E9" s="58"/>
      <c r="F9" s="58"/>
      <c r="G9" s="59"/>
      <c r="H9" s="58" t="s">
        <v>40</v>
      </c>
      <c r="I9" s="58" t="s">
        <v>40</v>
      </c>
      <c r="J9" s="57" t="s">
        <v>40</v>
      </c>
      <c r="K9" s="58" t="s">
        <v>40</v>
      </c>
      <c r="L9" s="58"/>
      <c r="M9" s="58"/>
      <c r="N9" s="59"/>
      <c r="O9" s="58" t="s">
        <v>40</v>
      </c>
      <c r="P9" s="58" t="s">
        <v>40</v>
      </c>
      <c r="Q9" s="57" t="s">
        <v>40</v>
      </c>
      <c r="R9" s="59" t="s">
        <v>40</v>
      </c>
      <c r="S9" s="59"/>
      <c r="T9" s="58"/>
      <c r="U9" s="59"/>
      <c r="V9" s="58" t="s">
        <v>40</v>
      </c>
      <c r="W9" s="58" t="s">
        <v>40</v>
      </c>
      <c r="X9" s="57" t="s">
        <v>40</v>
      </c>
      <c r="Y9" s="58" t="s">
        <v>40</v>
      </c>
      <c r="Z9" s="58"/>
      <c r="AA9" s="58"/>
      <c r="AB9" s="59"/>
      <c r="AC9" s="58" t="s">
        <v>40</v>
      </c>
      <c r="AD9" s="58" t="s">
        <v>40</v>
      </c>
      <c r="AE9" s="57" t="s">
        <v>40</v>
      </c>
      <c r="AF9" s="30"/>
      <c r="AG9" s="30"/>
      <c r="AH9" s="30"/>
    </row>
    <row r="10" spans="1:34" ht="15.75" x14ac:dyDescent="0.25">
      <c r="A10" s="20" t="s">
        <v>29</v>
      </c>
      <c r="B10" s="57" t="s">
        <v>40</v>
      </c>
      <c r="C10" s="58" t="s">
        <v>40</v>
      </c>
      <c r="D10" s="58" t="s">
        <v>40</v>
      </c>
      <c r="E10" s="58"/>
      <c r="F10" s="58"/>
      <c r="G10" s="59"/>
      <c r="H10" s="58" t="s">
        <v>40</v>
      </c>
      <c r="I10" s="58" t="s">
        <v>40</v>
      </c>
      <c r="J10" s="58" t="s">
        <v>40</v>
      </c>
      <c r="K10" s="58" t="s">
        <v>40</v>
      </c>
      <c r="L10" s="58"/>
      <c r="M10" s="58"/>
      <c r="N10" s="59"/>
      <c r="O10" s="58" t="s">
        <v>40</v>
      </c>
      <c r="P10" s="58" t="s">
        <v>40</v>
      </c>
      <c r="Q10" s="58" t="s">
        <v>40</v>
      </c>
      <c r="R10" s="59" t="s">
        <v>40</v>
      </c>
      <c r="S10" s="59"/>
      <c r="T10" s="58"/>
      <c r="U10" s="59"/>
      <c r="V10" s="58" t="s">
        <v>40</v>
      </c>
      <c r="W10" s="58" t="s">
        <v>40</v>
      </c>
      <c r="X10" s="58" t="s">
        <v>40</v>
      </c>
      <c r="Y10" s="58" t="s">
        <v>40</v>
      </c>
      <c r="Z10" s="58"/>
      <c r="AA10" s="58"/>
      <c r="AB10" s="59"/>
      <c r="AC10" s="58" t="s">
        <v>40</v>
      </c>
      <c r="AD10" s="58" t="s">
        <v>40</v>
      </c>
      <c r="AE10" s="58" t="s">
        <v>40</v>
      </c>
      <c r="AF10" s="31"/>
      <c r="AG10" s="31"/>
      <c r="AH10" s="31"/>
    </row>
    <row r="11" spans="1:34" ht="15.75" x14ac:dyDescent="0.25">
      <c r="A11" s="3" t="s">
        <v>30</v>
      </c>
      <c r="B11" s="57" t="s">
        <v>40</v>
      </c>
      <c r="C11" s="58" t="s">
        <v>40</v>
      </c>
      <c r="D11" s="58" t="s">
        <v>40</v>
      </c>
      <c r="E11" s="58"/>
      <c r="F11" s="58"/>
      <c r="G11" s="59"/>
      <c r="H11" s="58" t="s">
        <v>40</v>
      </c>
      <c r="I11" s="58" t="s">
        <v>40</v>
      </c>
      <c r="J11" s="58" t="s">
        <v>40</v>
      </c>
      <c r="K11" s="58" t="s">
        <v>40</v>
      </c>
      <c r="L11" s="58"/>
      <c r="M11" s="58"/>
      <c r="N11" s="59"/>
      <c r="O11" s="58" t="s">
        <v>40</v>
      </c>
      <c r="P11" s="58" t="s">
        <v>40</v>
      </c>
      <c r="Q11" s="58" t="s">
        <v>40</v>
      </c>
      <c r="R11" s="59" t="s">
        <v>40</v>
      </c>
      <c r="S11" s="59"/>
      <c r="T11" s="58"/>
      <c r="U11" s="59"/>
      <c r="V11" s="58" t="s">
        <v>40</v>
      </c>
      <c r="W11" s="58" t="s">
        <v>40</v>
      </c>
      <c r="X11" s="58" t="s">
        <v>40</v>
      </c>
      <c r="Y11" s="58" t="s">
        <v>40</v>
      </c>
      <c r="Z11" s="58"/>
      <c r="AA11" s="58"/>
      <c r="AB11" s="59"/>
      <c r="AC11" s="58" t="s">
        <v>40</v>
      </c>
      <c r="AD11" s="58" t="s">
        <v>40</v>
      </c>
      <c r="AE11" s="58" t="s">
        <v>40</v>
      </c>
      <c r="AF11" s="31"/>
      <c r="AG11" s="31"/>
      <c r="AH11" s="31"/>
    </row>
    <row r="12" spans="1:34" ht="15.75" x14ac:dyDescent="0.25">
      <c r="A12" s="3" t="s">
        <v>31</v>
      </c>
      <c r="B12" s="57" t="s">
        <v>40</v>
      </c>
      <c r="C12" s="58" t="s">
        <v>40</v>
      </c>
      <c r="D12" s="58" t="s">
        <v>40</v>
      </c>
      <c r="E12" s="58"/>
      <c r="F12" s="58"/>
      <c r="G12" s="59"/>
      <c r="H12" s="58"/>
      <c r="I12" s="58" t="s">
        <v>40</v>
      </c>
      <c r="J12" s="58" t="s">
        <v>40</v>
      </c>
      <c r="K12" s="58" t="s">
        <v>40</v>
      </c>
      <c r="L12" s="58"/>
      <c r="M12" s="58"/>
      <c r="N12" s="59"/>
      <c r="O12" s="58"/>
      <c r="P12" s="58" t="s">
        <v>40</v>
      </c>
      <c r="Q12" s="58" t="s">
        <v>40</v>
      </c>
      <c r="R12" s="59" t="s">
        <v>40</v>
      </c>
      <c r="S12" s="59"/>
      <c r="T12" s="58"/>
      <c r="U12" s="59"/>
      <c r="V12" s="58"/>
      <c r="W12" s="58" t="s">
        <v>40</v>
      </c>
      <c r="X12" s="58" t="s">
        <v>40</v>
      </c>
      <c r="Y12" s="58" t="s">
        <v>40</v>
      </c>
      <c r="Z12" s="58"/>
      <c r="AA12" s="58"/>
      <c r="AB12" s="59"/>
      <c r="AC12" s="58"/>
      <c r="AD12" s="58" t="s">
        <v>40</v>
      </c>
      <c r="AE12" s="58" t="s">
        <v>40</v>
      </c>
      <c r="AF12" s="19"/>
      <c r="AG12" s="19"/>
      <c r="AH12" s="19"/>
    </row>
    <row r="13" spans="1:34" ht="15.75" x14ac:dyDescent="0.25">
      <c r="A13" s="3" t="s">
        <v>32</v>
      </c>
      <c r="B13" s="57"/>
      <c r="C13" s="57"/>
      <c r="D13" s="58"/>
      <c r="E13" s="58"/>
      <c r="F13" s="58" t="s">
        <v>40</v>
      </c>
      <c r="G13" s="59"/>
      <c r="H13" s="58"/>
      <c r="I13" s="58"/>
      <c r="J13" s="57"/>
      <c r="K13" s="58"/>
      <c r="L13" s="58" t="s">
        <v>40</v>
      </c>
      <c r="M13" s="58" t="s">
        <v>40</v>
      </c>
      <c r="N13" s="59"/>
      <c r="O13" s="58"/>
      <c r="P13" s="58"/>
      <c r="Q13" s="58"/>
      <c r="R13" s="59"/>
      <c r="S13" s="59"/>
      <c r="T13" s="58"/>
      <c r="U13" s="59"/>
      <c r="V13" s="58"/>
      <c r="W13" s="58"/>
      <c r="X13" s="57"/>
      <c r="Y13" s="58"/>
      <c r="Z13" s="58" t="s">
        <v>40</v>
      </c>
      <c r="AA13" s="58" t="s">
        <v>40</v>
      </c>
      <c r="AB13" s="59"/>
      <c r="AC13" s="58" t="s">
        <v>40</v>
      </c>
      <c r="AD13" s="58"/>
      <c r="AE13" s="58"/>
      <c r="AF13" s="30"/>
      <c r="AG13" s="30"/>
      <c r="AH13" s="30"/>
    </row>
    <row r="14" spans="1:34" ht="15.75" x14ac:dyDescent="0.25">
      <c r="A14" s="3"/>
      <c r="B14" s="60"/>
      <c r="C14" s="60"/>
      <c r="D14" s="59"/>
      <c r="E14" s="59"/>
      <c r="F14" s="59"/>
      <c r="G14" s="59"/>
      <c r="H14" s="59"/>
      <c r="I14" s="59"/>
      <c r="J14" s="60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30"/>
      <c r="AG14" s="30"/>
      <c r="AH14" s="30"/>
    </row>
    <row r="15" spans="1:34" ht="15.75" x14ac:dyDescent="0.25">
      <c r="A15" s="1" t="s">
        <v>62</v>
      </c>
      <c r="B15" s="61">
        <f t="shared" ref="B15:AE15" si="1">COUNTIF(B16:B19,"x")+COUNTIF(B16:B19,"0")</f>
        <v>2</v>
      </c>
      <c r="C15" s="61">
        <f t="shared" si="1"/>
        <v>1</v>
      </c>
      <c r="D15" s="63">
        <f t="shared" si="1"/>
        <v>0</v>
      </c>
      <c r="E15" s="63">
        <f t="shared" si="1"/>
        <v>2</v>
      </c>
      <c r="F15" s="63">
        <f t="shared" si="1"/>
        <v>1</v>
      </c>
      <c r="G15" s="64">
        <f t="shared" si="1"/>
        <v>0</v>
      </c>
      <c r="H15" s="63">
        <f t="shared" si="1"/>
        <v>2</v>
      </c>
      <c r="I15" s="63">
        <f t="shared" si="1"/>
        <v>1</v>
      </c>
      <c r="J15" s="63">
        <f t="shared" si="1"/>
        <v>0</v>
      </c>
      <c r="K15" s="63">
        <f t="shared" si="1"/>
        <v>2</v>
      </c>
      <c r="L15" s="63">
        <f t="shared" si="1"/>
        <v>1</v>
      </c>
      <c r="M15" s="63">
        <f t="shared" si="1"/>
        <v>0</v>
      </c>
      <c r="N15" s="64">
        <f t="shared" si="1"/>
        <v>0</v>
      </c>
      <c r="O15" s="63">
        <f t="shared" si="1"/>
        <v>0</v>
      </c>
      <c r="P15" s="63">
        <f t="shared" si="1"/>
        <v>0</v>
      </c>
      <c r="Q15" s="63">
        <f t="shared" si="1"/>
        <v>0</v>
      </c>
      <c r="R15" s="64">
        <f t="shared" si="1"/>
        <v>0</v>
      </c>
      <c r="S15" s="64">
        <f t="shared" si="1"/>
        <v>0</v>
      </c>
      <c r="T15" s="63">
        <f t="shared" si="1"/>
        <v>0</v>
      </c>
      <c r="U15" s="64">
        <f t="shared" si="1"/>
        <v>0</v>
      </c>
      <c r="V15" s="63">
        <f t="shared" si="1"/>
        <v>2</v>
      </c>
      <c r="W15" s="63">
        <f t="shared" si="1"/>
        <v>1</v>
      </c>
      <c r="X15" s="63">
        <f t="shared" si="1"/>
        <v>0</v>
      </c>
      <c r="Y15" s="63">
        <f t="shared" si="1"/>
        <v>2</v>
      </c>
      <c r="Z15" s="63">
        <f t="shared" si="1"/>
        <v>1</v>
      </c>
      <c r="AA15" s="63">
        <f t="shared" si="1"/>
        <v>0</v>
      </c>
      <c r="AB15" s="64">
        <f t="shared" si="1"/>
        <v>0</v>
      </c>
      <c r="AC15" s="63">
        <f t="shared" si="1"/>
        <v>2</v>
      </c>
      <c r="AD15" s="63">
        <f t="shared" si="1"/>
        <v>1</v>
      </c>
      <c r="AE15" s="63">
        <f t="shared" si="1"/>
        <v>0</v>
      </c>
      <c r="AF15" s="18">
        <f>SUM(B15:AE15)</f>
        <v>21</v>
      </c>
      <c r="AG15" s="19">
        <f>COUNTIF(B16:AE19,"x")+COUNTIF(B16:AE19,"1")</f>
        <v>21</v>
      </c>
      <c r="AH15" s="7">
        <f>IFERROR(AG15/AF15,"0")</f>
        <v>1</v>
      </c>
    </row>
    <row r="16" spans="1:34" ht="15.75" x14ac:dyDescent="0.25">
      <c r="A16" s="21" t="s">
        <v>33</v>
      </c>
      <c r="B16" s="57" t="s">
        <v>40</v>
      </c>
      <c r="C16" s="58"/>
      <c r="D16" s="58"/>
      <c r="E16" s="58" t="s">
        <v>40</v>
      </c>
      <c r="F16" s="58"/>
      <c r="G16" s="59"/>
      <c r="H16" s="57" t="s">
        <v>40</v>
      </c>
      <c r="I16" s="58"/>
      <c r="J16" s="58"/>
      <c r="K16" s="58" t="s">
        <v>40</v>
      </c>
      <c r="L16" s="58"/>
      <c r="M16" s="58"/>
      <c r="N16" s="59"/>
      <c r="O16" s="58"/>
      <c r="P16" s="58"/>
      <c r="Q16" s="58"/>
      <c r="R16" s="59"/>
      <c r="S16" s="59"/>
      <c r="T16" s="58"/>
      <c r="U16" s="59"/>
      <c r="V16" s="57" t="s">
        <v>40</v>
      </c>
      <c r="W16" s="58"/>
      <c r="X16" s="58"/>
      <c r="Y16" s="58" t="s">
        <v>40</v>
      </c>
      <c r="Z16" s="58"/>
      <c r="AA16" s="58"/>
      <c r="AB16" s="59"/>
      <c r="AC16" s="57" t="s">
        <v>40</v>
      </c>
      <c r="AD16" s="58"/>
      <c r="AE16" s="58"/>
      <c r="AF16" s="32"/>
      <c r="AG16" s="32"/>
      <c r="AH16" s="32"/>
    </row>
    <row r="17" spans="1:34" ht="15.75" x14ac:dyDescent="0.25">
      <c r="A17" s="21" t="s">
        <v>34</v>
      </c>
      <c r="B17" s="57" t="s">
        <v>40</v>
      </c>
      <c r="C17" s="58"/>
      <c r="D17" s="58"/>
      <c r="E17" s="58" t="s">
        <v>40</v>
      </c>
      <c r="F17" s="58"/>
      <c r="G17" s="59"/>
      <c r="H17" s="57" t="s">
        <v>40</v>
      </c>
      <c r="I17" s="58"/>
      <c r="J17" s="58"/>
      <c r="K17" s="58" t="s">
        <v>40</v>
      </c>
      <c r="L17" s="58"/>
      <c r="M17" s="58"/>
      <c r="N17" s="59"/>
      <c r="O17" s="58"/>
      <c r="P17" s="58"/>
      <c r="Q17" s="58"/>
      <c r="R17" s="59"/>
      <c r="S17" s="59"/>
      <c r="T17" s="58"/>
      <c r="U17" s="59"/>
      <c r="V17" s="57" t="s">
        <v>40</v>
      </c>
      <c r="W17" s="58"/>
      <c r="X17" s="58"/>
      <c r="Y17" s="58" t="s">
        <v>40</v>
      </c>
      <c r="Z17" s="58"/>
      <c r="AA17" s="58"/>
      <c r="AB17" s="59"/>
      <c r="AC17" s="57" t="s">
        <v>40</v>
      </c>
      <c r="AD17" s="58"/>
      <c r="AE17" s="58"/>
      <c r="AF17" s="32"/>
      <c r="AG17" s="32"/>
      <c r="AH17" s="32"/>
    </row>
    <row r="18" spans="1:34" ht="15.75" x14ac:dyDescent="0.25">
      <c r="A18" s="21" t="s">
        <v>35</v>
      </c>
      <c r="B18" s="57"/>
      <c r="C18" s="58"/>
      <c r="D18" s="58"/>
      <c r="E18" s="58"/>
      <c r="F18" s="58"/>
      <c r="G18" s="59"/>
      <c r="H18" s="57"/>
      <c r="I18" s="58"/>
      <c r="J18" s="58"/>
      <c r="K18" s="58"/>
      <c r="L18" s="58"/>
      <c r="M18" s="58"/>
      <c r="N18" s="59"/>
      <c r="O18" s="58"/>
      <c r="P18" s="58"/>
      <c r="Q18" s="58"/>
      <c r="R18" s="59"/>
      <c r="S18" s="59"/>
      <c r="T18" s="58"/>
      <c r="U18" s="59"/>
      <c r="V18" s="57"/>
      <c r="W18" s="58"/>
      <c r="X18" s="58"/>
      <c r="Y18" s="58"/>
      <c r="Z18" s="58"/>
      <c r="AA18" s="58"/>
      <c r="AB18" s="59"/>
      <c r="AC18" s="57"/>
      <c r="AD18" s="58"/>
      <c r="AE18" s="58"/>
      <c r="AF18" s="32"/>
      <c r="AG18" s="32"/>
      <c r="AH18" s="32"/>
    </row>
    <row r="19" spans="1:34" ht="15.75" x14ac:dyDescent="0.25">
      <c r="A19" s="21" t="s">
        <v>36</v>
      </c>
      <c r="B19" s="61"/>
      <c r="C19" s="58" t="s">
        <v>40</v>
      </c>
      <c r="D19" s="58"/>
      <c r="E19" s="58"/>
      <c r="F19" s="58" t="s">
        <v>40</v>
      </c>
      <c r="G19" s="59"/>
      <c r="H19" s="61"/>
      <c r="I19" s="58" t="s">
        <v>40</v>
      </c>
      <c r="J19" s="58"/>
      <c r="K19" s="58"/>
      <c r="L19" s="58" t="s">
        <v>40</v>
      </c>
      <c r="M19" s="58"/>
      <c r="N19" s="59"/>
      <c r="O19" s="58"/>
      <c r="P19" s="58"/>
      <c r="Q19" s="58"/>
      <c r="R19" s="59"/>
      <c r="S19" s="59"/>
      <c r="T19" s="58"/>
      <c r="U19" s="59"/>
      <c r="V19" s="61"/>
      <c r="W19" s="58" t="s">
        <v>40</v>
      </c>
      <c r="X19" s="58"/>
      <c r="Y19" s="58"/>
      <c r="Z19" s="58" t="s">
        <v>40</v>
      </c>
      <c r="AA19" s="58"/>
      <c r="AB19" s="59"/>
      <c r="AC19" s="61"/>
      <c r="AD19" s="58" t="s">
        <v>40</v>
      </c>
      <c r="AE19" s="58"/>
      <c r="AF19" s="32"/>
      <c r="AG19" s="32"/>
      <c r="AH19" s="32"/>
    </row>
    <row r="20" spans="1:34" ht="15.75" x14ac:dyDescent="0.25">
      <c r="A20" s="29"/>
      <c r="B20" s="62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62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32"/>
      <c r="AG20" s="32"/>
      <c r="AH20" s="32"/>
    </row>
    <row r="21" spans="1:34" ht="15.75" x14ac:dyDescent="0.25">
      <c r="A21" s="1" t="s">
        <v>37</v>
      </c>
      <c r="B21" s="61">
        <f>COUNTIF(B22:B23,"x")+COUNTIF(B22:B23,"0")</f>
        <v>1</v>
      </c>
      <c r="C21" s="61">
        <f t="shared" ref="C21:AE21" si="2">COUNTIF(C22:C23,"x")+COUNTIF(C22:C23,"0")</f>
        <v>1</v>
      </c>
      <c r="D21" s="61">
        <f t="shared" si="2"/>
        <v>1</v>
      </c>
      <c r="E21" s="61">
        <f t="shared" si="2"/>
        <v>1</v>
      </c>
      <c r="F21" s="61">
        <f t="shared" si="2"/>
        <v>1</v>
      </c>
      <c r="G21" s="62">
        <f t="shared" si="2"/>
        <v>0</v>
      </c>
      <c r="H21" s="61">
        <f t="shared" si="2"/>
        <v>1</v>
      </c>
      <c r="I21" s="61">
        <f t="shared" si="2"/>
        <v>1</v>
      </c>
      <c r="J21" s="61">
        <f t="shared" si="2"/>
        <v>1</v>
      </c>
      <c r="K21" s="61">
        <f t="shared" si="2"/>
        <v>0</v>
      </c>
      <c r="L21" s="61">
        <f t="shared" si="2"/>
        <v>0</v>
      </c>
      <c r="M21" s="61">
        <f t="shared" si="2"/>
        <v>0</v>
      </c>
      <c r="N21" s="62">
        <f t="shared" si="2"/>
        <v>0</v>
      </c>
      <c r="O21" s="61">
        <f t="shared" si="2"/>
        <v>0</v>
      </c>
      <c r="P21" s="61">
        <f t="shared" si="2"/>
        <v>0</v>
      </c>
      <c r="Q21" s="61">
        <f t="shared" si="2"/>
        <v>0</v>
      </c>
      <c r="R21" s="62">
        <f t="shared" si="2"/>
        <v>0</v>
      </c>
      <c r="S21" s="62">
        <f t="shared" si="2"/>
        <v>0</v>
      </c>
      <c r="T21" s="61">
        <f t="shared" si="2"/>
        <v>0</v>
      </c>
      <c r="U21" s="62">
        <f t="shared" si="2"/>
        <v>0</v>
      </c>
      <c r="V21" s="61">
        <f t="shared" si="2"/>
        <v>0</v>
      </c>
      <c r="W21" s="61">
        <f t="shared" si="2"/>
        <v>0</v>
      </c>
      <c r="X21" s="61">
        <f t="shared" si="2"/>
        <v>0</v>
      </c>
      <c r="Y21" s="61">
        <f t="shared" si="2"/>
        <v>0</v>
      </c>
      <c r="Z21" s="61">
        <f t="shared" si="2"/>
        <v>0</v>
      </c>
      <c r="AA21" s="61">
        <f t="shared" si="2"/>
        <v>0</v>
      </c>
      <c r="AB21" s="62">
        <f t="shared" si="2"/>
        <v>0</v>
      </c>
      <c r="AC21" s="61">
        <f t="shared" si="2"/>
        <v>0</v>
      </c>
      <c r="AD21" s="61">
        <f t="shared" si="2"/>
        <v>0</v>
      </c>
      <c r="AE21" s="61">
        <f t="shared" si="2"/>
        <v>0</v>
      </c>
      <c r="AF21" s="18">
        <f>SUM(B21:AE21)</f>
        <v>8</v>
      </c>
      <c r="AG21" s="19">
        <f>COUNTIF(B22:AE25,"x")+COUNTIF(B22:AE25,"1")</f>
        <v>8</v>
      </c>
      <c r="AH21" s="7">
        <f>IFERROR(AG21/AF21,"0")</f>
        <v>1</v>
      </c>
    </row>
    <row r="22" spans="1:34" ht="15.75" x14ac:dyDescent="0.25">
      <c r="A22" s="17" t="s">
        <v>38</v>
      </c>
      <c r="B22" s="57" t="s">
        <v>40</v>
      </c>
      <c r="C22" s="58" t="s">
        <v>40</v>
      </c>
      <c r="D22" s="58" t="s">
        <v>40</v>
      </c>
      <c r="E22" s="58" t="s">
        <v>40</v>
      </c>
      <c r="F22" s="58" t="s">
        <v>40</v>
      </c>
      <c r="G22" s="59"/>
      <c r="H22" s="58" t="s">
        <v>40</v>
      </c>
      <c r="I22" s="58" t="s">
        <v>40</v>
      </c>
      <c r="J22" s="58"/>
      <c r="K22" s="58"/>
      <c r="L22" s="58"/>
      <c r="M22" s="58"/>
      <c r="N22" s="59"/>
      <c r="O22" s="58"/>
      <c r="P22" s="58"/>
      <c r="Q22" s="58"/>
      <c r="R22" s="59"/>
      <c r="S22" s="59"/>
      <c r="T22" s="58"/>
      <c r="U22" s="59"/>
      <c r="V22" s="58"/>
      <c r="W22" s="58"/>
      <c r="X22" s="58"/>
      <c r="Y22" s="58"/>
      <c r="Z22" s="58"/>
      <c r="AA22" s="58"/>
      <c r="AB22" s="59"/>
      <c r="AC22" s="58"/>
      <c r="AD22" s="58"/>
      <c r="AE22" s="58"/>
      <c r="AF22" s="32"/>
      <c r="AG22" s="32"/>
      <c r="AH22" s="32"/>
    </row>
    <row r="23" spans="1:34" ht="15.75" x14ac:dyDescent="0.25">
      <c r="A23" s="17" t="s">
        <v>39</v>
      </c>
      <c r="B23" s="61"/>
      <c r="C23" s="58"/>
      <c r="D23" s="58"/>
      <c r="E23" s="58"/>
      <c r="F23" s="58"/>
      <c r="G23" s="59"/>
      <c r="H23" s="58"/>
      <c r="I23" s="58"/>
      <c r="J23" s="58" t="s">
        <v>40</v>
      </c>
      <c r="K23" s="58"/>
      <c r="L23" s="58"/>
      <c r="M23" s="58"/>
      <c r="N23" s="59"/>
      <c r="O23" s="58"/>
      <c r="P23" s="58"/>
      <c r="Q23" s="58"/>
      <c r="R23" s="59"/>
      <c r="S23" s="59"/>
      <c r="T23" s="58"/>
      <c r="U23" s="59"/>
      <c r="V23" s="58"/>
      <c r="W23" s="58"/>
      <c r="X23" s="58"/>
      <c r="Y23" s="58"/>
      <c r="Z23" s="58"/>
      <c r="AA23" s="58"/>
      <c r="AB23" s="59"/>
      <c r="AC23" s="58"/>
      <c r="AD23" s="58"/>
      <c r="AE23" s="58"/>
      <c r="AF23" s="32"/>
      <c r="AG23" s="32"/>
      <c r="AH23" s="32"/>
    </row>
    <row r="24" spans="1:34" ht="15.75" x14ac:dyDescent="0.25"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18">
        <f>+SUM(AF8:AF23)</f>
        <v>103</v>
      </c>
      <c r="AG24" s="18">
        <f>+SUM(AG8:AG23)</f>
        <v>103</v>
      </c>
      <c r="AH24" s="7">
        <f>IFERROR(AG24/AF24,"0")</f>
        <v>1</v>
      </c>
    </row>
    <row r="25" spans="1:34" ht="16.5" thickBot="1" x14ac:dyDescent="0.3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</row>
    <row r="26" spans="1:34" ht="16.5" thickBot="1" x14ac:dyDescent="0.3">
      <c r="B26" s="36" t="s">
        <v>18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8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</row>
    <row r="27" spans="1:34" ht="16.5" thickBot="1" x14ac:dyDescent="0.3">
      <c r="B27" s="8" t="s">
        <v>19</v>
      </c>
      <c r="C27" s="39" t="s">
        <v>20</v>
      </c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9"/>
      <c r="Q27" s="9"/>
      <c r="R27" s="9"/>
      <c r="S27" s="9"/>
      <c r="T27" s="9"/>
      <c r="U27" s="9"/>
      <c r="V27" s="10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spans="1:34" ht="16.5" thickBot="1" x14ac:dyDescent="0.3">
      <c r="B28" s="11" t="s">
        <v>21</v>
      </c>
      <c r="C28" s="12" t="s">
        <v>22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9"/>
      <c r="Q28" s="13"/>
      <c r="R28" s="9" t="s">
        <v>23</v>
      </c>
      <c r="S28" s="9"/>
      <c r="T28" s="9"/>
      <c r="U28" s="9"/>
      <c r="V28" s="10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4" ht="15.75" x14ac:dyDescent="0.25">
      <c r="B29" s="11" t="s">
        <v>24</v>
      </c>
      <c r="C29" s="12" t="s">
        <v>25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9"/>
      <c r="Q29" s="9"/>
      <c r="R29" s="9"/>
      <c r="S29" s="9"/>
      <c r="T29" s="9"/>
      <c r="U29" s="9"/>
      <c r="V29" s="10"/>
      <c r="W29" s="9"/>
      <c r="X29" s="9"/>
      <c r="Y29" s="9"/>
      <c r="Z29" s="9"/>
      <c r="AA29" s="9"/>
      <c r="AB29" s="9"/>
      <c r="AC29" s="9"/>
      <c r="AD29" s="9"/>
      <c r="AE29" s="9"/>
      <c r="AF29" s="9" t="s">
        <v>27</v>
      </c>
      <c r="AG29" s="9"/>
    </row>
    <row r="30" spans="1:34" ht="16.5" thickBot="1" x14ac:dyDescent="0.3"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6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</sheetData>
  <mergeCells count="13">
    <mergeCell ref="AH6:AH7"/>
    <mergeCell ref="B24:AE24"/>
    <mergeCell ref="B26:V26"/>
    <mergeCell ref="C27:O27"/>
    <mergeCell ref="A1:A4"/>
    <mergeCell ref="B1:AF3"/>
    <mergeCell ref="B4:J4"/>
    <mergeCell ref="K4:AF4"/>
    <mergeCell ref="A5:A7"/>
    <mergeCell ref="B5:AE5"/>
    <mergeCell ref="AF5:AG5"/>
    <mergeCell ref="AF6:AF7"/>
    <mergeCell ref="AG6:AG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URBANO</vt:lpstr>
      <vt:lpstr>ABRIL VEREDAL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</cp:lastModifiedBy>
  <cp:lastPrinted>2020-02-29T13:39:22Z</cp:lastPrinted>
  <dcterms:created xsi:type="dcterms:W3CDTF">2020-02-29T13:34:02Z</dcterms:created>
  <dcterms:modified xsi:type="dcterms:W3CDTF">2025-03-31T19:39:20Z</dcterms:modified>
</cp:coreProperties>
</file>